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LA\EN\EN 600 BMWi Monitoring der IEEN\Konzept &amp; Planung\Unterlagen\Bögen\"/>
    </mc:Choice>
  </mc:AlternateContent>
  <bookViews>
    <workbookView xWindow="0" yWindow="0" windowWidth="28800" windowHeight="13200" activeTab="2"/>
  </bookViews>
  <sheets>
    <sheet name="Allgemein &amp; Hinweise" sheetId="1" r:id="rId1"/>
    <sheet name="Beispiele" sheetId="4" r:id="rId2"/>
    <sheet name="Netzwerk" sheetId="5" r:id="rId3"/>
    <sheet name="Maßnahmen" sheetId="6" r:id="rId4"/>
    <sheet name="Ergebnisse" sheetId="8" r:id="rId5"/>
    <sheet name="Berechnungsfaktoren" sheetId="7" state="hidden" r:id="rId6"/>
    <sheet name="Datenkonsolidierung_Netzwerk" sheetId="2" state="hidden" r:id="rId7"/>
    <sheet name="Datenkonsolidierung_Maßnahmen" sheetId="3" state="hidden" r:id="rId8"/>
  </sheets>
  <calcPr calcId="162913"/>
</workbook>
</file>

<file path=xl/calcChain.xml><?xml version="1.0" encoding="utf-8"?>
<calcChain xmlns="http://schemas.openxmlformats.org/spreadsheetml/2006/main">
  <c r="B6" i="8" l="1"/>
  <c r="F2" i="2" l="1"/>
  <c r="Y12" i="6" l="1"/>
  <c r="X12" i="6"/>
  <c r="W12" i="6"/>
  <c r="V12" i="6"/>
  <c r="AB12" i="6" l="1"/>
  <c r="J2" i="2" l="1"/>
  <c r="E2" i="2"/>
  <c r="D2" i="2"/>
  <c r="C2" i="2"/>
  <c r="B2" i="2"/>
  <c r="A2" i="2"/>
  <c r="A3" i="3"/>
  <c r="B3" i="3"/>
  <c r="C3" i="3"/>
  <c r="D3" i="3"/>
  <c r="E3" i="3"/>
  <c r="F3" i="3"/>
  <c r="G3" i="3"/>
  <c r="H3" i="3"/>
  <c r="I3" i="3"/>
  <c r="J3" i="3"/>
  <c r="K3" i="3"/>
  <c r="L3" i="3"/>
  <c r="M3" i="3"/>
  <c r="N3" i="3"/>
  <c r="O3" i="3"/>
  <c r="P3" i="3"/>
  <c r="Q3" i="3"/>
  <c r="R3" i="3"/>
  <c r="Z3" i="3"/>
  <c r="AA3" i="3"/>
  <c r="AB3" i="3"/>
  <c r="AC3" i="3"/>
  <c r="AD3" i="3"/>
  <c r="A4" i="3"/>
  <c r="B4" i="3"/>
  <c r="C4" i="3"/>
  <c r="D4" i="3"/>
  <c r="E4" i="3"/>
  <c r="F4" i="3"/>
  <c r="G4" i="3"/>
  <c r="H4" i="3"/>
  <c r="I4" i="3"/>
  <c r="J4" i="3"/>
  <c r="K4" i="3"/>
  <c r="L4" i="3"/>
  <c r="M4" i="3"/>
  <c r="N4" i="3"/>
  <c r="O4" i="3"/>
  <c r="P4" i="3"/>
  <c r="Q4" i="3"/>
  <c r="R4" i="3"/>
  <c r="Z4" i="3"/>
  <c r="AA4" i="3"/>
  <c r="AB4" i="3"/>
  <c r="AC4" i="3"/>
  <c r="AD4" i="3"/>
  <c r="A5" i="3"/>
  <c r="B5" i="3"/>
  <c r="C5" i="3"/>
  <c r="D5" i="3"/>
  <c r="E5" i="3"/>
  <c r="F5" i="3"/>
  <c r="G5" i="3"/>
  <c r="H5" i="3"/>
  <c r="I5" i="3"/>
  <c r="J5" i="3"/>
  <c r="K5" i="3"/>
  <c r="L5" i="3"/>
  <c r="M5" i="3"/>
  <c r="N5" i="3"/>
  <c r="O5" i="3"/>
  <c r="P5" i="3"/>
  <c r="Q5" i="3"/>
  <c r="R5" i="3"/>
  <c r="Z5" i="3"/>
  <c r="AA5" i="3"/>
  <c r="AB5" i="3"/>
  <c r="AC5" i="3"/>
  <c r="AD5" i="3"/>
  <c r="A6" i="3"/>
  <c r="B6" i="3"/>
  <c r="C6" i="3"/>
  <c r="D6" i="3"/>
  <c r="E6" i="3"/>
  <c r="F6" i="3"/>
  <c r="G6" i="3"/>
  <c r="H6" i="3"/>
  <c r="I6" i="3"/>
  <c r="J6" i="3"/>
  <c r="K6" i="3"/>
  <c r="L6" i="3"/>
  <c r="M6" i="3"/>
  <c r="N6" i="3"/>
  <c r="O6" i="3"/>
  <c r="P6" i="3"/>
  <c r="Q6" i="3"/>
  <c r="R6" i="3"/>
  <c r="Z6" i="3"/>
  <c r="AA6" i="3"/>
  <c r="AB6" i="3"/>
  <c r="AC6" i="3"/>
  <c r="AD6" i="3"/>
  <c r="A7" i="3"/>
  <c r="B7" i="3"/>
  <c r="C7" i="3"/>
  <c r="D7" i="3"/>
  <c r="E7" i="3"/>
  <c r="F7" i="3"/>
  <c r="G7" i="3"/>
  <c r="H7" i="3"/>
  <c r="I7" i="3"/>
  <c r="J7" i="3"/>
  <c r="K7" i="3"/>
  <c r="L7" i="3"/>
  <c r="M7" i="3"/>
  <c r="N7" i="3"/>
  <c r="O7" i="3"/>
  <c r="P7" i="3"/>
  <c r="Q7" i="3"/>
  <c r="R7" i="3"/>
  <c r="Z7" i="3"/>
  <c r="AA7" i="3"/>
  <c r="AB7" i="3"/>
  <c r="AC7" i="3"/>
  <c r="AD7" i="3"/>
  <c r="A8" i="3"/>
  <c r="B8" i="3"/>
  <c r="C8" i="3"/>
  <c r="D8" i="3"/>
  <c r="E8" i="3"/>
  <c r="F8" i="3"/>
  <c r="G8" i="3"/>
  <c r="H8" i="3"/>
  <c r="I8" i="3"/>
  <c r="J8" i="3"/>
  <c r="K8" i="3"/>
  <c r="L8" i="3"/>
  <c r="M8" i="3"/>
  <c r="N8" i="3"/>
  <c r="O8" i="3"/>
  <c r="P8" i="3"/>
  <c r="Q8" i="3"/>
  <c r="R8" i="3"/>
  <c r="Z8" i="3"/>
  <c r="AA8" i="3"/>
  <c r="AB8" i="3"/>
  <c r="AC8" i="3"/>
  <c r="AD8" i="3"/>
  <c r="A9" i="3"/>
  <c r="B9" i="3"/>
  <c r="C9" i="3"/>
  <c r="D9" i="3"/>
  <c r="E9" i="3"/>
  <c r="F9" i="3"/>
  <c r="G9" i="3"/>
  <c r="H9" i="3"/>
  <c r="I9" i="3"/>
  <c r="J9" i="3"/>
  <c r="K9" i="3"/>
  <c r="L9" i="3"/>
  <c r="M9" i="3"/>
  <c r="N9" i="3"/>
  <c r="O9" i="3"/>
  <c r="P9" i="3"/>
  <c r="Q9" i="3"/>
  <c r="R9" i="3"/>
  <c r="Z9" i="3"/>
  <c r="AA9" i="3"/>
  <c r="AB9" i="3"/>
  <c r="AC9" i="3"/>
  <c r="AD9" i="3"/>
  <c r="A10" i="3"/>
  <c r="B10" i="3"/>
  <c r="C10" i="3"/>
  <c r="D10" i="3"/>
  <c r="E10" i="3"/>
  <c r="F10" i="3"/>
  <c r="G10" i="3"/>
  <c r="H10" i="3"/>
  <c r="I10" i="3"/>
  <c r="J10" i="3"/>
  <c r="K10" i="3"/>
  <c r="L10" i="3"/>
  <c r="M10" i="3"/>
  <c r="N10" i="3"/>
  <c r="O10" i="3"/>
  <c r="P10" i="3"/>
  <c r="Q10" i="3"/>
  <c r="R10" i="3"/>
  <c r="Z10" i="3"/>
  <c r="AA10" i="3"/>
  <c r="AB10" i="3"/>
  <c r="AC10" i="3"/>
  <c r="AD10" i="3"/>
  <c r="A11" i="3"/>
  <c r="B11" i="3"/>
  <c r="C11" i="3"/>
  <c r="D11" i="3"/>
  <c r="E11" i="3"/>
  <c r="F11" i="3"/>
  <c r="G11" i="3"/>
  <c r="H11" i="3"/>
  <c r="I11" i="3"/>
  <c r="J11" i="3"/>
  <c r="K11" i="3"/>
  <c r="L11" i="3"/>
  <c r="M11" i="3"/>
  <c r="N11" i="3"/>
  <c r="O11" i="3"/>
  <c r="P11" i="3"/>
  <c r="Q11" i="3"/>
  <c r="R11" i="3"/>
  <c r="Z11" i="3"/>
  <c r="AA11" i="3"/>
  <c r="AB11" i="3"/>
  <c r="AC11" i="3"/>
  <c r="AD11" i="3"/>
  <c r="A12" i="3"/>
  <c r="B12" i="3"/>
  <c r="C12" i="3"/>
  <c r="D12" i="3"/>
  <c r="E12" i="3"/>
  <c r="F12" i="3"/>
  <c r="G12" i="3"/>
  <c r="H12" i="3"/>
  <c r="I12" i="3"/>
  <c r="J12" i="3"/>
  <c r="K12" i="3"/>
  <c r="L12" i="3"/>
  <c r="M12" i="3"/>
  <c r="N12" i="3"/>
  <c r="O12" i="3"/>
  <c r="P12" i="3"/>
  <c r="Q12" i="3"/>
  <c r="R12" i="3"/>
  <c r="Z12" i="3"/>
  <c r="AA12" i="3"/>
  <c r="AB12" i="3"/>
  <c r="AC12" i="3"/>
  <c r="AD12" i="3"/>
  <c r="A13" i="3"/>
  <c r="B13" i="3"/>
  <c r="C13" i="3"/>
  <c r="D13" i="3"/>
  <c r="E13" i="3"/>
  <c r="F13" i="3"/>
  <c r="G13" i="3"/>
  <c r="H13" i="3"/>
  <c r="I13" i="3"/>
  <c r="J13" i="3"/>
  <c r="K13" i="3"/>
  <c r="L13" i="3"/>
  <c r="M13" i="3"/>
  <c r="N13" i="3"/>
  <c r="O13" i="3"/>
  <c r="P13" i="3"/>
  <c r="Q13" i="3"/>
  <c r="R13" i="3"/>
  <c r="Z13" i="3"/>
  <c r="AA13" i="3"/>
  <c r="AB13" i="3"/>
  <c r="AC13" i="3"/>
  <c r="AD13" i="3"/>
  <c r="A14" i="3"/>
  <c r="B14" i="3"/>
  <c r="C14" i="3"/>
  <c r="D14" i="3"/>
  <c r="E14" i="3"/>
  <c r="F14" i="3"/>
  <c r="G14" i="3"/>
  <c r="H14" i="3"/>
  <c r="I14" i="3"/>
  <c r="J14" i="3"/>
  <c r="K14" i="3"/>
  <c r="L14" i="3"/>
  <c r="M14" i="3"/>
  <c r="N14" i="3"/>
  <c r="O14" i="3"/>
  <c r="P14" i="3"/>
  <c r="Q14" i="3"/>
  <c r="R14" i="3"/>
  <c r="Z14" i="3"/>
  <c r="AA14" i="3"/>
  <c r="AB14" i="3"/>
  <c r="AC14" i="3"/>
  <c r="AD14" i="3"/>
  <c r="A15" i="3"/>
  <c r="B15" i="3"/>
  <c r="C15" i="3"/>
  <c r="D15" i="3"/>
  <c r="E15" i="3"/>
  <c r="F15" i="3"/>
  <c r="G15" i="3"/>
  <c r="H15" i="3"/>
  <c r="I15" i="3"/>
  <c r="J15" i="3"/>
  <c r="K15" i="3"/>
  <c r="L15" i="3"/>
  <c r="M15" i="3"/>
  <c r="N15" i="3"/>
  <c r="O15" i="3"/>
  <c r="P15" i="3"/>
  <c r="Q15" i="3"/>
  <c r="R15" i="3"/>
  <c r="Z15" i="3"/>
  <c r="AA15" i="3"/>
  <c r="AB15" i="3"/>
  <c r="AC15" i="3"/>
  <c r="AD15" i="3"/>
  <c r="A16" i="3"/>
  <c r="B16" i="3"/>
  <c r="C16" i="3"/>
  <c r="D16" i="3"/>
  <c r="E16" i="3"/>
  <c r="F16" i="3"/>
  <c r="G16" i="3"/>
  <c r="H16" i="3"/>
  <c r="I16" i="3"/>
  <c r="J16" i="3"/>
  <c r="K16" i="3"/>
  <c r="L16" i="3"/>
  <c r="M16" i="3"/>
  <c r="N16" i="3"/>
  <c r="O16" i="3"/>
  <c r="P16" i="3"/>
  <c r="Q16" i="3"/>
  <c r="R16" i="3"/>
  <c r="Z16" i="3"/>
  <c r="AA16" i="3"/>
  <c r="AB16" i="3"/>
  <c r="AC16" i="3"/>
  <c r="AD16" i="3"/>
  <c r="A17" i="3"/>
  <c r="B17" i="3"/>
  <c r="C17" i="3"/>
  <c r="D17" i="3"/>
  <c r="E17" i="3"/>
  <c r="F17" i="3"/>
  <c r="G17" i="3"/>
  <c r="H17" i="3"/>
  <c r="I17" i="3"/>
  <c r="J17" i="3"/>
  <c r="K17" i="3"/>
  <c r="L17" i="3"/>
  <c r="M17" i="3"/>
  <c r="N17" i="3"/>
  <c r="O17" i="3"/>
  <c r="P17" i="3"/>
  <c r="Q17" i="3"/>
  <c r="R17" i="3"/>
  <c r="Z17" i="3"/>
  <c r="AA17" i="3"/>
  <c r="AB17" i="3"/>
  <c r="AC17" i="3"/>
  <c r="AD17" i="3"/>
  <c r="A18" i="3"/>
  <c r="B18" i="3"/>
  <c r="C18" i="3"/>
  <c r="D18" i="3"/>
  <c r="E18" i="3"/>
  <c r="F18" i="3"/>
  <c r="G18" i="3"/>
  <c r="H18" i="3"/>
  <c r="I18" i="3"/>
  <c r="J18" i="3"/>
  <c r="K18" i="3"/>
  <c r="L18" i="3"/>
  <c r="M18" i="3"/>
  <c r="N18" i="3"/>
  <c r="O18" i="3"/>
  <c r="P18" i="3"/>
  <c r="Q18" i="3"/>
  <c r="R18" i="3"/>
  <c r="Z18" i="3"/>
  <c r="AA18" i="3"/>
  <c r="AB18" i="3"/>
  <c r="AC18" i="3"/>
  <c r="AD18" i="3"/>
  <c r="A19" i="3"/>
  <c r="B19" i="3"/>
  <c r="C19" i="3"/>
  <c r="D19" i="3"/>
  <c r="E19" i="3"/>
  <c r="F19" i="3"/>
  <c r="G19" i="3"/>
  <c r="H19" i="3"/>
  <c r="I19" i="3"/>
  <c r="J19" i="3"/>
  <c r="K19" i="3"/>
  <c r="L19" i="3"/>
  <c r="M19" i="3"/>
  <c r="N19" i="3"/>
  <c r="O19" i="3"/>
  <c r="P19" i="3"/>
  <c r="Q19" i="3"/>
  <c r="R19" i="3"/>
  <c r="Z19" i="3"/>
  <c r="AA19" i="3"/>
  <c r="AB19" i="3"/>
  <c r="AC19" i="3"/>
  <c r="AD19" i="3"/>
  <c r="A20" i="3"/>
  <c r="B20" i="3"/>
  <c r="C20" i="3"/>
  <c r="D20" i="3"/>
  <c r="E20" i="3"/>
  <c r="F20" i="3"/>
  <c r="G20" i="3"/>
  <c r="H20" i="3"/>
  <c r="I20" i="3"/>
  <c r="J20" i="3"/>
  <c r="K20" i="3"/>
  <c r="L20" i="3"/>
  <c r="M20" i="3"/>
  <c r="N20" i="3"/>
  <c r="O20" i="3"/>
  <c r="P20" i="3"/>
  <c r="Q20" i="3"/>
  <c r="R20" i="3"/>
  <c r="Z20" i="3"/>
  <c r="AA20" i="3"/>
  <c r="AB20" i="3"/>
  <c r="AC20" i="3"/>
  <c r="AD20" i="3"/>
  <c r="A21" i="3"/>
  <c r="B21" i="3"/>
  <c r="C21" i="3"/>
  <c r="D21" i="3"/>
  <c r="E21" i="3"/>
  <c r="F21" i="3"/>
  <c r="G21" i="3"/>
  <c r="H21" i="3"/>
  <c r="I21" i="3"/>
  <c r="J21" i="3"/>
  <c r="K21" i="3"/>
  <c r="L21" i="3"/>
  <c r="M21" i="3"/>
  <c r="N21" i="3"/>
  <c r="O21" i="3"/>
  <c r="P21" i="3"/>
  <c r="Q21" i="3"/>
  <c r="R21" i="3"/>
  <c r="Z21" i="3"/>
  <c r="AA21" i="3"/>
  <c r="AB21" i="3"/>
  <c r="AC21" i="3"/>
  <c r="AD21" i="3"/>
  <c r="A22" i="3"/>
  <c r="B22" i="3"/>
  <c r="C22" i="3"/>
  <c r="D22" i="3"/>
  <c r="E22" i="3"/>
  <c r="F22" i="3"/>
  <c r="G22" i="3"/>
  <c r="H22" i="3"/>
  <c r="I22" i="3"/>
  <c r="J22" i="3"/>
  <c r="K22" i="3"/>
  <c r="L22" i="3"/>
  <c r="M22" i="3"/>
  <c r="N22" i="3"/>
  <c r="O22" i="3"/>
  <c r="P22" i="3"/>
  <c r="Q22" i="3"/>
  <c r="R22" i="3"/>
  <c r="Z22" i="3"/>
  <c r="AA22" i="3"/>
  <c r="AB22" i="3"/>
  <c r="AC22" i="3"/>
  <c r="AD22" i="3"/>
  <c r="A23" i="3"/>
  <c r="B23" i="3"/>
  <c r="C23" i="3"/>
  <c r="D23" i="3"/>
  <c r="E23" i="3"/>
  <c r="F23" i="3"/>
  <c r="G23" i="3"/>
  <c r="H23" i="3"/>
  <c r="I23" i="3"/>
  <c r="J23" i="3"/>
  <c r="K23" i="3"/>
  <c r="L23" i="3"/>
  <c r="M23" i="3"/>
  <c r="N23" i="3"/>
  <c r="O23" i="3"/>
  <c r="P23" i="3"/>
  <c r="Q23" i="3"/>
  <c r="R23" i="3"/>
  <c r="Z23" i="3"/>
  <c r="AA23" i="3"/>
  <c r="AB23" i="3"/>
  <c r="AC23" i="3"/>
  <c r="AD23" i="3"/>
  <c r="A24" i="3"/>
  <c r="B24" i="3"/>
  <c r="C24" i="3"/>
  <c r="D24" i="3"/>
  <c r="E24" i="3"/>
  <c r="F24" i="3"/>
  <c r="G24" i="3"/>
  <c r="H24" i="3"/>
  <c r="I24" i="3"/>
  <c r="J24" i="3"/>
  <c r="K24" i="3"/>
  <c r="L24" i="3"/>
  <c r="M24" i="3"/>
  <c r="N24" i="3"/>
  <c r="O24" i="3"/>
  <c r="P24" i="3"/>
  <c r="Q24" i="3"/>
  <c r="R24" i="3"/>
  <c r="Z24" i="3"/>
  <c r="AA24" i="3"/>
  <c r="AB24" i="3"/>
  <c r="AC24" i="3"/>
  <c r="AD24" i="3"/>
  <c r="A25" i="3"/>
  <c r="B25" i="3"/>
  <c r="C25" i="3"/>
  <c r="D25" i="3"/>
  <c r="E25" i="3"/>
  <c r="F25" i="3"/>
  <c r="G25" i="3"/>
  <c r="H25" i="3"/>
  <c r="I25" i="3"/>
  <c r="J25" i="3"/>
  <c r="K25" i="3"/>
  <c r="L25" i="3"/>
  <c r="M25" i="3"/>
  <c r="N25" i="3"/>
  <c r="O25" i="3"/>
  <c r="P25" i="3"/>
  <c r="Q25" i="3"/>
  <c r="R25" i="3"/>
  <c r="Z25" i="3"/>
  <c r="AA25" i="3"/>
  <c r="AB25" i="3"/>
  <c r="AC25" i="3"/>
  <c r="AD25" i="3"/>
  <c r="A26" i="3"/>
  <c r="B26" i="3"/>
  <c r="C26" i="3"/>
  <c r="D26" i="3"/>
  <c r="E26" i="3"/>
  <c r="F26" i="3"/>
  <c r="G26" i="3"/>
  <c r="H26" i="3"/>
  <c r="I26" i="3"/>
  <c r="J26" i="3"/>
  <c r="K26" i="3"/>
  <c r="L26" i="3"/>
  <c r="M26" i="3"/>
  <c r="N26" i="3"/>
  <c r="O26" i="3"/>
  <c r="P26" i="3"/>
  <c r="Q26" i="3"/>
  <c r="R26" i="3"/>
  <c r="Z26" i="3"/>
  <c r="AA26" i="3"/>
  <c r="AB26" i="3"/>
  <c r="AC26" i="3"/>
  <c r="AD26" i="3"/>
  <c r="A27" i="3"/>
  <c r="B27" i="3"/>
  <c r="C27" i="3"/>
  <c r="D27" i="3"/>
  <c r="E27" i="3"/>
  <c r="F27" i="3"/>
  <c r="G27" i="3"/>
  <c r="H27" i="3"/>
  <c r="I27" i="3"/>
  <c r="J27" i="3"/>
  <c r="K27" i="3"/>
  <c r="L27" i="3"/>
  <c r="M27" i="3"/>
  <c r="N27" i="3"/>
  <c r="O27" i="3"/>
  <c r="P27" i="3"/>
  <c r="Q27" i="3"/>
  <c r="R27" i="3"/>
  <c r="Z27" i="3"/>
  <c r="AA27" i="3"/>
  <c r="AB27" i="3"/>
  <c r="AC27" i="3"/>
  <c r="AD27" i="3"/>
  <c r="A28" i="3"/>
  <c r="B28" i="3"/>
  <c r="C28" i="3"/>
  <c r="D28" i="3"/>
  <c r="E28" i="3"/>
  <c r="F28" i="3"/>
  <c r="G28" i="3"/>
  <c r="H28" i="3"/>
  <c r="I28" i="3"/>
  <c r="J28" i="3"/>
  <c r="K28" i="3"/>
  <c r="L28" i="3"/>
  <c r="M28" i="3"/>
  <c r="N28" i="3"/>
  <c r="O28" i="3"/>
  <c r="P28" i="3"/>
  <c r="Q28" i="3"/>
  <c r="R28" i="3"/>
  <c r="Z28" i="3"/>
  <c r="AA28" i="3"/>
  <c r="AB28" i="3"/>
  <c r="AC28" i="3"/>
  <c r="AD28" i="3"/>
  <c r="A29" i="3"/>
  <c r="B29" i="3"/>
  <c r="C29" i="3"/>
  <c r="D29" i="3"/>
  <c r="E29" i="3"/>
  <c r="F29" i="3"/>
  <c r="G29" i="3"/>
  <c r="H29" i="3"/>
  <c r="I29" i="3"/>
  <c r="J29" i="3"/>
  <c r="K29" i="3"/>
  <c r="L29" i="3"/>
  <c r="M29" i="3"/>
  <c r="N29" i="3"/>
  <c r="O29" i="3"/>
  <c r="P29" i="3"/>
  <c r="Q29" i="3"/>
  <c r="R29" i="3"/>
  <c r="Z29" i="3"/>
  <c r="AA29" i="3"/>
  <c r="AB29" i="3"/>
  <c r="AC29" i="3"/>
  <c r="AD29" i="3"/>
  <c r="A30" i="3"/>
  <c r="B30" i="3"/>
  <c r="C30" i="3"/>
  <c r="D30" i="3"/>
  <c r="E30" i="3"/>
  <c r="F30" i="3"/>
  <c r="G30" i="3"/>
  <c r="H30" i="3"/>
  <c r="I30" i="3"/>
  <c r="J30" i="3"/>
  <c r="K30" i="3"/>
  <c r="L30" i="3"/>
  <c r="M30" i="3"/>
  <c r="N30" i="3"/>
  <c r="O30" i="3"/>
  <c r="P30" i="3"/>
  <c r="Q30" i="3"/>
  <c r="R30" i="3"/>
  <c r="Z30" i="3"/>
  <c r="AA30" i="3"/>
  <c r="AB30" i="3"/>
  <c r="AC30" i="3"/>
  <c r="AD30" i="3"/>
  <c r="A31" i="3"/>
  <c r="B31" i="3"/>
  <c r="C31" i="3"/>
  <c r="D31" i="3"/>
  <c r="E31" i="3"/>
  <c r="F31" i="3"/>
  <c r="G31" i="3"/>
  <c r="H31" i="3"/>
  <c r="I31" i="3"/>
  <c r="J31" i="3"/>
  <c r="K31" i="3"/>
  <c r="L31" i="3"/>
  <c r="M31" i="3"/>
  <c r="N31" i="3"/>
  <c r="O31" i="3"/>
  <c r="P31" i="3"/>
  <c r="Q31" i="3"/>
  <c r="R31" i="3"/>
  <c r="Z31" i="3"/>
  <c r="AA31" i="3"/>
  <c r="AB31" i="3"/>
  <c r="AC31" i="3"/>
  <c r="AD31" i="3"/>
  <c r="A32" i="3"/>
  <c r="B32" i="3"/>
  <c r="C32" i="3"/>
  <c r="D32" i="3"/>
  <c r="E32" i="3"/>
  <c r="F32" i="3"/>
  <c r="G32" i="3"/>
  <c r="H32" i="3"/>
  <c r="I32" i="3"/>
  <c r="J32" i="3"/>
  <c r="K32" i="3"/>
  <c r="L32" i="3"/>
  <c r="M32" i="3"/>
  <c r="N32" i="3"/>
  <c r="O32" i="3"/>
  <c r="P32" i="3"/>
  <c r="Q32" i="3"/>
  <c r="R32" i="3"/>
  <c r="Z32" i="3"/>
  <c r="AA32" i="3"/>
  <c r="AB32" i="3"/>
  <c r="AC32" i="3"/>
  <c r="AD32" i="3"/>
  <c r="A33" i="3"/>
  <c r="B33" i="3"/>
  <c r="C33" i="3"/>
  <c r="D33" i="3"/>
  <c r="E33" i="3"/>
  <c r="F33" i="3"/>
  <c r="G33" i="3"/>
  <c r="H33" i="3"/>
  <c r="I33" i="3"/>
  <c r="J33" i="3"/>
  <c r="K33" i="3"/>
  <c r="L33" i="3"/>
  <c r="M33" i="3"/>
  <c r="N33" i="3"/>
  <c r="O33" i="3"/>
  <c r="P33" i="3"/>
  <c r="Q33" i="3"/>
  <c r="R33" i="3"/>
  <c r="Z33" i="3"/>
  <c r="AA33" i="3"/>
  <c r="AB33" i="3"/>
  <c r="AC33" i="3"/>
  <c r="AD33" i="3"/>
  <c r="A34" i="3"/>
  <c r="B34" i="3"/>
  <c r="C34" i="3"/>
  <c r="D34" i="3"/>
  <c r="E34" i="3"/>
  <c r="F34" i="3"/>
  <c r="G34" i="3"/>
  <c r="H34" i="3"/>
  <c r="I34" i="3"/>
  <c r="J34" i="3"/>
  <c r="K34" i="3"/>
  <c r="L34" i="3"/>
  <c r="M34" i="3"/>
  <c r="N34" i="3"/>
  <c r="O34" i="3"/>
  <c r="P34" i="3"/>
  <c r="Q34" i="3"/>
  <c r="R34" i="3"/>
  <c r="Z34" i="3"/>
  <c r="AA34" i="3"/>
  <c r="AB34" i="3"/>
  <c r="AC34" i="3"/>
  <c r="AD34" i="3"/>
  <c r="A35" i="3"/>
  <c r="B35" i="3"/>
  <c r="C35" i="3"/>
  <c r="D35" i="3"/>
  <c r="E35" i="3"/>
  <c r="F35" i="3"/>
  <c r="G35" i="3"/>
  <c r="H35" i="3"/>
  <c r="I35" i="3"/>
  <c r="J35" i="3"/>
  <c r="K35" i="3"/>
  <c r="L35" i="3"/>
  <c r="M35" i="3"/>
  <c r="N35" i="3"/>
  <c r="O35" i="3"/>
  <c r="P35" i="3"/>
  <c r="Q35" i="3"/>
  <c r="R35" i="3"/>
  <c r="Z35" i="3"/>
  <c r="AA35" i="3"/>
  <c r="AB35" i="3"/>
  <c r="AC35" i="3"/>
  <c r="AD35" i="3"/>
  <c r="A36" i="3"/>
  <c r="B36" i="3"/>
  <c r="C36" i="3"/>
  <c r="D36" i="3"/>
  <c r="E36" i="3"/>
  <c r="F36" i="3"/>
  <c r="G36" i="3"/>
  <c r="H36" i="3"/>
  <c r="I36" i="3"/>
  <c r="J36" i="3"/>
  <c r="K36" i="3"/>
  <c r="L36" i="3"/>
  <c r="M36" i="3"/>
  <c r="N36" i="3"/>
  <c r="O36" i="3"/>
  <c r="P36" i="3"/>
  <c r="Q36" i="3"/>
  <c r="R36" i="3"/>
  <c r="Z36" i="3"/>
  <c r="AA36" i="3"/>
  <c r="AB36" i="3"/>
  <c r="AC36" i="3"/>
  <c r="AD36" i="3"/>
  <c r="A37" i="3"/>
  <c r="B37" i="3"/>
  <c r="C37" i="3"/>
  <c r="D37" i="3"/>
  <c r="E37" i="3"/>
  <c r="F37" i="3"/>
  <c r="G37" i="3"/>
  <c r="H37" i="3"/>
  <c r="I37" i="3"/>
  <c r="J37" i="3"/>
  <c r="K37" i="3"/>
  <c r="L37" i="3"/>
  <c r="M37" i="3"/>
  <c r="N37" i="3"/>
  <c r="O37" i="3"/>
  <c r="P37" i="3"/>
  <c r="Q37" i="3"/>
  <c r="R37" i="3"/>
  <c r="Z37" i="3"/>
  <c r="AA37" i="3"/>
  <c r="AB37" i="3"/>
  <c r="AC37" i="3"/>
  <c r="AD37" i="3"/>
  <c r="A38" i="3"/>
  <c r="B38" i="3"/>
  <c r="C38" i="3"/>
  <c r="D38" i="3"/>
  <c r="E38" i="3"/>
  <c r="F38" i="3"/>
  <c r="G38" i="3"/>
  <c r="H38" i="3"/>
  <c r="I38" i="3"/>
  <c r="J38" i="3"/>
  <c r="K38" i="3"/>
  <c r="L38" i="3"/>
  <c r="M38" i="3"/>
  <c r="N38" i="3"/>
  <c r="O38" i="3"/>
  <c r="P38" i="3"/>
  <c r="Q38" i="3"/>
  <c r="R38" i="3"/>
  <c r="Z38" i="3"/>
  <c r="AA38" i="3"/>
  <c r="AB38" i="3"/>
  <c r="AC38" i="3"/>
  <c r="AD38" i="3"/>
  <c r="A39" i="3"/>
  <c r="B39" i="3"/>
  <c r="C39" i="3"/>
  <c r="D39" i="3"/>
  <c r="E39" i="3"/>
  <c r="F39" i="3"/>
  <c r="G39" i="3"/>
  <c r="H39" i="3"/>
  <c r="I39" i="3"/>
  <c r="J39" i="3"/>
  <c r="K39" i="3"/>
  <c r="L39" i="3"/>
  <c r="M39" i="3"/>
  <c r="N39" i="3"/>
  <c r="O39" i="3"/>
  <c r="P39" i="3"/>
  <c r="Q39" i="3"/>
  <c r="R39" i="3"/>
  <c r="Z39" i="3"/>
  <c r="AA39" i="3"/>
  <c r="AB39" i="3"/>
  <c r="AC39" i="3"/>
  <c r="AD39" i="3"/>
  <c r="A40" i="3"/>
  <c r="B40" i="3"/>
  <c r="C40" i="3"/>
  <c r="D40" i="3"/>
  <c r="E40" i="3"/>
  <c r="F40" i="3"/>
  <c r="G40" i="3"/>
  <c r="H40" i="3"/>
  <c r="I40" i="3"/>
  <c r="J40" i="3"/>
  <c r="K40" i="3"/>
  <c r="L40" i="3"/>
  <c r="M40" i="3"/>
  <c r="N40" i="3"/>
  <c r="O40" i="3"/>
  <c r="P40" i="3"/>
  <c r="Q40" i="3"/>
  <c r="R40" i="3"/>
  <c r="Z40" i="3"/>
  <c r="AA40" i="3"/>
  <c r="AB40" i="3"/>
  <c r="AC40" i="3"/>
  <c r="AD40" i="3"/>
  <c r="A41" i="3"/>
  <c r="B41" i="3"/>
  <c r="C41" i="3"/>
  <c r="D41" i="3"/>
  <c r="E41" i="3"/>
  <c r="F41" i="3"/>
  <c r="G41" i="3"/>
  <c r="H41" i="3"/>
  <c r="I41" i="3"/>
  <c r="J41" i="3"/>
  <c r="K41" i="3"/>
  <c r="L41" i="3"/>
  <c r="M41" i="3"/>
  <c r="N41" i="3"/>
  <c r="O41" i="3"/>
  <c r="P41" i="3"/>
  <c r="Q41" i="3"/>
  <c r="R41" i="3"/>
  <c r="Z41" i="3"/>
  <c r="AA41" i="3"/>
  <c r="AB41" i="3"/>
  <c r="AC41" i="3"/>
  <c r="AD41" i="3"/>
  <c r="A42" i="3"/>
  <c r="B42" i="3"/>
  <c r="C42" i="3"/>
  <c r="D42" i="3"/>
  <c r="E42" i="3"/>
  <c r="F42" i="3"/>
  <c r="G42" i="3"/>
  <c r="H42" i="3"/>
  <c r="I42" i="3"/>
  <c r="J42" i="3"/>
  <c r="K42" i="3"/>
  <c r="L42" i="3"/>
  <c r="M42" i="3"/>
  <c r="N42" i="3"/>
  <c r="O42" i="3"/>
  <c r="P42" i="3"/>
  <c r="Q42" i="3"/>
  <c r="R42" i="3"/>
  <c r="Z42" i="3"/>
  <c r="AA42" i="3"/>
  <c r="AB42" i="3"/>
  <c r="AC42" i="3"/>
  <c r="AD42" i="3"/>
  <c r="A43" i="3"/>
  <c r="B43" i="3"/>
  <c r="C43" i="3"/>
  <c r="D43" i="3"/>
  <c r="E43" i="3"/>
  <c r="F43" i="3"/>
  <c r="G43" i="3"/>
  <c r="H43" i="3"/>
  <c r="I43" i="3"/>
  <c r="J43" i="3"/>
  <c r="K43" i="3"/>
  <c r="L43" i="3"/>
  <c r="M43" i="3"/>
  <c r="N43" i="3"/>
  <c r="O43" i="3"/>
  <c r="P43" i="3"/>
  <c r="Q43" i="3"/>
  <c r="R43" i="3"/>
  <c r="Z43" i="3"/>
  <c r="AA43" i="3"/>
  <c r="AB43" i="3"/>
  <c r="AC43" i="3"/>
  <c r="AD43" i="3"/>
  <c r="A44" i="3"/>
  <c r="B44" i="3"/>
  <c r="C44" i="3"/>
  <c r="D44" i="3"/>
  <c r="E44" i="3"/>
  <c r="F44" i="3"/>
  <c r="G44" i="3"/>
  <c r="H44" i="3"/>
  <c r="I44" i="3"/>
  <c r="J44" i="3"/>
  <c r="K44" i="3"/>
  <c r="L44" i="3"/>
  <c r="M44" i="3"/>
  <c r="N44" i="3"/>
  <c r="O44" i="3"/>
  <c r="P44" i="3"/>
  <c r="Q44" i="3"/>
  <c r="R44" i="3"/>
  <c r="Z44" i="3"/>
  <c r="AA44" i="3"/>
  <c r="AB44" i="3"/>
  <c r="AC44" i="3"/>
  <c r="AD44" i="3"/>
  <c r="A45" i="3"/>
  <c r="B45" i="3"/>
  <c r="C45" i="3"/>
  <c r="D45" i="3"/>
  <c r="E45" i="3"/>
  <c r="F45" i="3"/>
  <c r="G45" i="3"/>
  <c r="H45" i="3"/>
  <c r="I45" i="3"/>
  <c r="J45" i="3"/>
  <c r="K45" i="3"/>
  <c r="L45" i="3"/>
  <c r="M45" i="3"/>
  <c r="N45" i="3"/>
  <c r="O45" i="3"/>
  <c r="P45" i="3"/>
  <c r="Q45" i="3"/>
  <c r="R45" i="3"/>
  <c r="Z45" i="3"/>
  <c r="AA45" i="3"/>
  <c r="AB45" i="3"/>
  <c r="AC45" i="3"/>
  <c r="AD45" i="3"/>
  <c r="A46" i="3"/>
  <c r="B46" i="3"/>
  <c r="C46" i="3"/>
  <c r="D46" i="3"/>
  <c r="E46" i="3"/>
  <c r="F46" i="3"/>
  <c r="G46" i="3"/>
  <c r="H46" i="3"/>
  <c r="I46" i="3"/>
  <c r="J46" i="3"/>
  <c r="K46" i="3"/>
  <c r="L46" i="3"/>
  <c r="M46" i="3"/>
  <c r="N46" i="3"/>
  <c r="O46" i="3"/>
  <c r="P46" i="3"/>
  <c r="Q46" i="3"/>
  <c r="R46" i="3"/>
  <c r="Z46" i="3"/>
  <c r="AA46" i="3"/>
  <c r="AB46" i="3"/>
  <c r="AC46" i="3"/>
  <c r="AD46" i="3"/>
  <c r="A47" i="3"/>
  <c r="B47" i="3"/>
  <c r="C47" i="3"/>
  <c r="D47" i="3"/>
  <c r="E47" i="3"/>
  <c r="F47" i="3"/>
  <c r="G47" i="3"/>
  <c r="H47" i="3"/>
  <c r="I47" i="3"/>
  <c r="J47" i="3"/>
  <c r="K47" i="3"/>
  <c r="L47" i="3"/>
  <c r="M47" i="3"/>
  <c r="N47" i="3"/>
  <c r="O47" i="3"/>
  <c r="P47" i="3"/>
  <c r="Q47" i="3"/>
  <c r="R47" i="3"/>
  <c r="Z47" i="3"/>
  <c r="AA47" i="3"/>
  <c r="AB47" i="3"/>
  <c r="AC47" i="3"/>
  <c r="AD47" i="3"/>
  <c r="A48" i="3"/>
  <c r="B48" i="3"/>
  <c r="C48" i="3"/>
  <c r="D48" i="3"/>
  <c r="E48" i="3"/>
  <c r="F48" i="3"/>
  <c r="G48" i="3"/>
  <c r="H48" i="3"/>
  <c r="I48" i="3"/>
  <c r="J48" i="3"/>
  <c r="K48" i="3"/>
  <c r="L48" i="3"/>
  <c r="M48" i="3"/>
  <c r="N48" i="3"/>
  <c r="O48" i="3"/>
  <c r="P48" i="3"/>
  <c r="Q48" i="3"/>
  <c r="R48" i="3"/>
  <c r="Z48" i="3"/>
  <c r="AA48" i="3"/>
  <c r="AB48" i="3"/>
  <c r="AC48" i="3"/>
  <c r="AD48" i="3"/>
  <c r="A49" i="3"/>
  <c r="B49" i="3"/>
  <c r="C49" i="3"/>
  <c r="D49" i="3"/>
  <c r="E49" i="3"/>
  <c r="F49" i="3"/>
  <c r="G49" i="3"/>
  <c r="H49" i="3"/>
  <c r="I49" i="3"/>
  <c r="J49" i="3"/>
  <c r="K49" i="3"/>
  <c r="L49" i="3"/>
  <c r="M49" i="3"/>
  <c r="N49" i="3"/>
  <c r="O49" i="3"/>
  <c r="P49" i="3"/>
  <c r="Q49" i="3"/>
  <c r="R49" i="3"/>
  <c r="Z49" i="3"/>
  <c r="AA49" i="3"/>
  <c r="AB49" i="3"/>
  <c r="AC49" i="3"/>
  <c r="AD49" i="3"/>
  <c r="A50" i="3"/>
  <c r="B50" i="3"/>
  <c r="C50" i="3"/>
  <c r="D50" i="3"/>
  <c r="E50" i="3"/>
  <c r="F50" i="3"/>
  <c r="G50" i="3"/>
  <c r="H50" i="3"/>
  <c r="I50" i="3"/>
  <c r="J50" i="3"/>
  <c r="K50" i="3"/>
  <c r="L50" i="3"/>
  <c r="M50" i="3"/>
  <c r="N50" i="3"/>
  <c r="O50" i="3"/>
  <c r="P50" i="3"/>
  <c r="Q50" i="3"/>
  <c r="R50" i="3"/>
  <c r="Z50" i="3"/>
  <c r="AA50" i="3"/>
  <c r="AB50" i="3"/>
  <c r="AC50" i="3"/>
  <c r="AD50" i="3"/>
  <c r="A51" i="3"/>
  <c r="B51" i="3"/>
  <c r="C51" i="3"/>
  <c r="D51" i="3"/>
  <c r="E51" i="3"/>
  <c r="F51" i="3"/>
  <c r="G51" i="3"/>
  <c r="H51" i="3"/>
  <c r="I51" i="3"/>
  <c r="J51" i="3"/>
  <c r="K51" i="3"/>
  <c r="L51" i="3"/>
  <c r="M51" i="3"/>
  <c r="N51" i="3"/>
  <c r="O51" i="3"/>
  <c r="P51" i="3"/>
  <c r="Q51" i="3"/>
  <c r="R51" i="3"/>
  <c r="Z51" i="3"/>
  <c r="AA51" i="3"/>
  <c r="AB51" i="3"/>
  <c r="AC51" i="3"/>
  <c r="AD51" i="3"/>
  <c r="A52" i="3"/>
  <c r="B52" i="3"/>
  <c r="C52" i="3"/>
  <c r="D52" i="3"/>
  <c r="E52" i="3"/>
  <c r="F52" i="3"/>
  <c r="G52" i="3"/>
  <c r="H52" i="3"/>
  <c r="I52" i="3"/>
  <c r="J52" i="3"/>
  <c r="K52" i="3"/>
  <c r="L52" i="3"/>
  <c r="M52" i="3"/>
  <c r="N52" i="3"/>
  <c r="O52" i="3"/>
  <c r="P52" i="3"/>
  <c r="Q52" i="3"/>
  <c r="R52" i="3"/>
  <c r="Z52" i="3"/>
  <c r="AA52" i="3"/>
  <c r="AB52" i="3"/>
  <c r="AC52" i="3"/>
  <c r="AD52" i="3"/>
  <c r="A53" i="3"/>
  <c r="B53" i="3"/>
  <c r="C53" i="3"/>
  <c r="D53" i="3"/>
  <c r="E53" i="3"/>
  <c r="F53" i="3"/>
  <c r="G53" i="3"/>
  <c r="H53" i="3"/>
  <c r="I53" i="3"/>
  <c r="J53" i="3"/>
  <c r="K53" i="3"/>
  <c r="L53" i="3"/>
  <c r="M53" i="3"/>
  <c r="N53" i="3"/>
  <c r="O53" i="3"/>
  <c r="P53" i="3"/>
  <c r="Q53" i="3"/>
  <c r="R53" i="3"/>
  <c r="Z53" i="3"/>
  <c r="AA53" i="3"/>
  <c r="AB53" i="3"/>
  <c r="AC53" i="3"/>
  <c r="AD53" i="3"/>
  <c r="A54" i="3"/>
  <c r="B54" i="3"/>
  <c r="C54" i="3"/>
  <c r="D54" i="3"/>
  <c r="E54" i="3"/>
  <c r="F54" i="3"/>
  <c r="G54" i="3"/>
  <c r="H54" i="3"/>
  <c r="I54" i="3"/>
  <c r="J54" i="3"/>
  <c r="K54" i="3"/>
  <c r="L54" i="3"/>
  <c r="M54" i="3"/>
  <c r="N54" i="3"/>
  <c r="O54" i="3"/>
  <c r="P54" i="3"/>
  <c r="Q54" i="3"/>
  <c r="R54" i="3"/>
  <c r="Z54" i="3"/>
  <c r="AA54" i="3"/>
  <c r="AB54" i="3"/>
  <c r="AC54" i="3"/>
  <c r="AD54" i="3"/>
  <c r="A55" i="3"/>
  <c r="B55" i="3"/>
  <c r="C55" i="3"/>
  <c r="D55" i="3"/>
  <c r="E55" i="3"/>
  <c r="F55" i="3"/>
  <c r="G55" i="3"/>
  <c r="H55" i="3"/>
  <c r="I55" i="3"/>
  <c r="J55" i="3"/>
  <c r="K55" i="3"/>
  <c r="L55" i="3"/>
  <c r="M55" i="3"/>
  <c r="N55" i="3"/>
  <c r="O55" i="3"/>
  <c r="P55" i="3"/>
  <c r="Q55" i="3"/>
  <c r="R55" i="3"/>
  <c r="Z55" i="3"/>
  <c r="AA55" i="3"/>
  <c r="AB55" i="3"/>
  <c r="AC55" i="3"/>
  <c r="AD55" i="3"/>
  <c r="A56" i="3"/>
  <c r="B56" i="3"/>
  <c r="C56" i="3"/>
  <c r="D56" i="3"/>
  <c r="E56" i="3"/>
  <c r="F56" i="3"/>
  <c r="G56" i="3"/>
  <c r="H56" i="3"/>
  <c r="I56" i="3"/>
  <c r="J56" i="3"/>
  <c r="K56" i="3"/>
  <c r="L56" i="3"/>
  <c r="M56" i="3"/>
  <c r="N56" i="3"/>
  <c r="O56" i="3"/>
  <c r="P56" i="3"/>
  <c r="Q56" i="3"/>
  <c r="R56" i="3"/>
  <c r="Z56" i="3"/>
  <c r="AA56" i="3"/>
  <c r="AB56" i="3"/>
  <c r="AC56" i="3"/>
  <c r="AD56" i="3"/>
  <c r="A57" i="3"/>
  <c r="B57" i="3"/>
  <c r="C57" i="3"/>
  <c r="D57" i="3"/>
  <c r="E57" i="3"/>
  <c r="F57" i="3"/>
  <c r="G57" i="3"/>
  <c r="H57" i="3"/>
  <c r="I57" i="3"/>
  <c r="J57" i="3"/>
  <c r="K57" i="3"/>
  <c r="L57" i="3"/>
  <c r="M57" i="3"/>
  <c r="N57" i="3"/>
  <c r="O57" i="3"/>
  <c r="P57" i="3"/>
  <c r="Q57" i="3"/>
  <c r="R57" i="3"/>
  <c r="Z57" i="3"/>
  <c r="AA57" i="3"/>
  <c r="AB57" i="3"/>
  <c r="AC57" i="3"/>
  <c r="AD57" i="3"/>
  <c r="A58" i="3"/>
  <c r="B58" i="3"/>
  <c r="C58" i="3"/>
  <c r="D58" i="3"/>
  <c r="E58" i="3"/>
  <c r="F58" i="3"/>
  <c r="G58" i="3"/>
  <c r="H58" i="3"/>
  <c r="I58" i="3"/>
  <c r="J58" i="3"/>
  <c r="K58" i="3"/>
  <c r="L58" i="3"/>
  <c r="M58" i="3"/>
  <c r="N58" i="3"/>
  <c r="O58" i="3"/>
  <c r="P58" i="3"/>
  <c r="Q58" i="3"/>
  <c r="R58" i="3"/>
  <c r="Z58" i="3"/>
  <c r="AA58" i="3"/>
  <c r="AB58" i="3"/>
  <c r="AC58" i="3"/>
  <c r="AD58" i="3"/>
  <c r="A59" i="3"/>
  <c r="B59" i="3"/>
  <c r="C59" i="3"/>
  <c r="D59" i="3"/>
  <c r="E59" i="3"/>
  <c r="F59" i="3"/>
  <c r="G59" i="3"/>
  <c r="H59" i="3"/>
  <c r="I59" i="3"/>
  <c r="J59" i="3"/>
  <c r="K59" i="3"/>
  <c r="L59" i="3"/>
  <c r="M59" i="3"/>
  <c r="N59" i="3"/>
  <c r="O59" i="3"/>
  <c r="P59" i="3"/>
  <c r="Q59" i="3"/>
  <c r="R59" i="3"/>
  <c r="Z59" i="3"/>
  <c r="AA59" i="3"/>
  <c r="AB59" i="3"/>
  <c r="AC59" i="3"/>
  <c r="AD59" i="3"/>
  <c r="A60" i="3"/>
  <c r="B60" i="3"/>
  <c r="C60" i="3"/>
  <c r="D60" i="3"/>
  <c r="E60" i="3"/>
  <c r="F60" i="3"/>
  <c r="G60" i="3"/>
  <c r="H60" i="3"/>
  <c r="I60" i="3"/>
  <c r="J60" i="3"/>
  <c r="K60" i="3"/>
  <c r="L60" i="3"/>
  <c r="M60" i="3"/>
  <c r="N60" i="3"/>
  <c r="O60" i="3"/>
  <c r="P60" i="3"/>
  <c r="Q60" i="3"/>
  <c r="R60" i="3"/>
  <c r="Z60" i="3"/>
  <c r="AA60" i="3"/>
  <c r="AB60" i="3"/>
  <c r="AC60" i="3"/>
  <c r="AD60" i="3"/>
  <c r="A61" i="3"/>
  <c r="B61" i="3"/>
  <c r="C61" i="3"/>
  <c r="D61" i="3"/>
  <c r="E61" i="3"/>
  <c r="F61" i="3"/>
  <c r="G61" i="3"/>
  <c r="H61" i="3"/>
  <c r="I61" i="3"/>
  <c r="J61" i="3"/>
  <c r="K61" i="3"/>
  <c r="L61" i="3"/>
  <c r="M61" i="3"/>
  <c r="N61" i="3"/>
  <c r="O61" i="3"/>
  <c r="P61" i="3"/>
  <c r="Q61" i="3"/>
  <c r="R61" i="3"/>
  <c r="Z61" i="3"/>
  <c r="AA61" i="3"/>
  <c r="AB61" i="3"/>
  <c r="AC61" i="3"/>
  <c r="AD61" i="3"/>
  <c r="A62" i="3"/>
  <c r="B62" i="3"/>
  <c r="C62" i="3"/>
  <c r="D62" i="3"/>
  <c r="E62" i="3"/>
  <c r="F62" i="3"/>
  <c r="G62" i="3"/>
  <c r="H62" i="3"/>
  <c r="I62" i="3"/>
  <c r="J62" i="3"/>
  <c r="K62" i="3"/>
  <c r="L62" i="3"/>
  <c r="M62" i="3"/>
  <c r="N62" i="3"/>
  <c r="O62" i="3"/>
  <c r="P62" i="3"/>
  <c r="Q62" i="3"/>
  <c r="R62" i="3"/>
  <c r="Z62" i="3"/>
  <c r="AA62" i="3"/>
  <c r="AB62" i="3"/>
  <c r="AC62" i="3"/>
  <c r="AD62" i="3"/>
  <c r="A63" i="3"/>
  <c r="B63" i="3"/>
  <c r="C63" i="3"/>
  <c r="D63" i="3"/>
  <c r="E63" i="3"/>
  <c r="F63" i="3"/>
  <c r="G63" i="3"/>
  <c r="H63" i="3"/>
  <c r="I63" i="3"/>
  <c r="J63" i="3"/>
  <c r="K63" i="3"/>
  <c r="L63" i="3"/>
  <c r="M63" i="3"/>
  <c r="N63" i="3"/>
  <c r="O63" i="3"/>
  <c r="P63" i="3"/>
  <c r="Q63" i="3"/>
  <c r="R63" i="3"/>
  <c r="Z63" i="3"/>
  <c r="AA63" i="3"/>
  <c r="AB63" i="3"/>
  <c r="AC63" i="3"/>
  <c r="AD63" i="3"/>
  <c r="A64" i="3"/>
  <c r="B64" i="3"/>
  <c r="C64" i="3"/>
  <c r="D64" i="3"/>
  <c r="E64" i="3"/>
  <c r="F64" i="3"/>
  <c r="G64" i="3"/>
  <c r="H64" i="3"/>
  <c r="I64" i="3"/>
  <c r="J64" i="3"/>
  <c r="K64" i="3"/>
  <c r="L64" i="3"/>
  <c r="M64" i="3"/>
  <c r="N64" i="3"/>
  <c r="O64" i="3"/>
  <c r="P64" i="3"/>
  <c r="Q64" i="3"/>
  <c r="R64" i="3"/>
  <c r="Z64" i="3"/>
  <c r="AA64" i="3"/>
  <c r="AB64" i="3"/>
  <c r="AC64" i="3"/>
  <c r="AD64" i="3"/>
  <c r="A65" i="3"/>
  <c r="B65" i="3"/>
  <c r="C65" i="3"/>
  <c r="D65" i="3"/>
  <c r="E65" i="3"/>
  <c r="F65" i="3"/>
  <c r="G65" i="3"/>
  <c r="H65" i="3"/>
  <c r="I65" i="3"/>
  <c r="J65" i="3"/>
  <c r="K65" i="3"/>
  <c r="L65" i="3"/>
  <c r="M65" i="3"/>
  <c r="N65" i="3"/>
  <c r="O65" i="3"/>
  <c r="P65" i="3"/>
  <c r="Q65" i="3"/>
  <c r="R65" i="3"/>
  <c r="Z65" i="3"/>
  <c r="AA65" i="3"/>
  <c r="AB65" i="3"/>
  <c r="AC65" i="3"/>
  <c r="AD65" i="3"/>
  <c r="A66" i="3"/>
  <c r="B66" i="3"/>
  <c r="C66" i="3"/>
  <c r="D66" i="3"/>
  <c r="E66" i="3"/>
  <c r="F66" i="3"/>
  <c r="G66" i="3"/>
  <c r="H66" i="3"/>
  <c r="I66" i="3"/>
  <c r="J66" i="3"/>
  <c r="K66" i="3"/>
  <c r="L66" i="3"/>
  <c r="M66" i="3"/>
  <c r="N66" i="3"/>
  <c r="O66" i="3"/>
  <c r="P66" i="3"/>
  <c r="Q66" i="3"/>
  <c r="R66" i="3"/>
  <c r="Z66" i="3"/>
  <c r="AA66" i="3"/>
  <c r="AB66" i="3"/>
  <c r="AC66" i="3"/>
  <c r="AD66" i="3"/>
  <c r="A67" i="3"/>
  <c r="B67" i="3"/>
  <c r="C67" i="3"/>
  <c r="D67" i="3"/>
  <c r="E67" i="3"/>
  <c r="F67" i="3"/>
  <c r="G67" i="3"/>
  <c r="H67" i="3"/>
  <c r="I67" i="3"/>
  <c r="J67" i="3"/>
  <c r="K67" i="3"/>
  <c r="L67" i="3"/>
  <c r="M67" i="3"/>
  <c r="N67" i="3"/>
  <c r="O67" i="3"/>
  <c r="P67" i="3"/>
  <c r="Q67" i="3"/>
  <c r="R67" i="3"/>
  <c r="Z67" i="3"/>
  <c r="AA67" i="3"/>
  <c r="AB67" i="3"/>
  <c r="AC67" i="3"/>
  <c r="AD67" i="3"/>
  <c r="A68" i="3"/>
  <c r="B68" i="3"/>
  <c r="C68" i="3"/>
  <c r="D68" i="3"/>
  <c r="E68" i="3"/>
  <c r="F68" i="3"/>
  <c r="G68" i="3"/>
  <c r="H68" i="3"/>
  <c r="I68" i="3"/>
  <c r="J68" i="3"/>
  <c r="K68" i="3"/>
  <c r="L68" i="3"/>
  <c r="M68" i="3"/>
  <c r="N68" i="3"/>
  <c r="O68" i="3"/>
  <c r="P68" i="3"/>
  <c r="Q68" i="3"/>
  <c r="R68" i="3"/>
  <c r="Z68" i="3"/>
  <c r="AA68" i="3"/>
  <c r="AB68" i="3"/>
  <c r="AC68" i="3"/>
  <c r="AD68" i="3"/>
  <c r="A69" i="3"/>
  <c r="B69" i="3"/>
  <c r="C69" i="3"/>
  <c r="D69" i="3"/>
  <c r="E69" i="3"/>
  <c r="F69" i="3"/>
  <c r="G69" i="3"/>
  <c r="H69" i="3"/>
  <c r="I69" i="3"/>
  <c r="J69" i="3"/>
  <c r="K69" i="3"/>
  <c r="L69" i="3"/>
  <c r="M69" i="3"/>
  <c r="N69" i="3"/>
  <c r="O69" i="3"/>
  <c r="P69" i="3"/>
  <c r="Q69" i="3"/>
  <c r="R69" i="3"/>
  <c r="Z69" i="3"/>
  <c r="AA69" i="3"/>
  <c r="AB69" i="3"/>
  <c r="AC69" i="3"/>
  <c r="AD69" i="3"/>
  <c r="A70" i="3"/>
  <c r="B70" i="3"/>
  <c r="C70" i="3"/>
  <c r="D70" i="3"/>
  <c r="E70" i="3"/>
  <c r="F70" i="3"/>
  <c r="G70" i="3"/>
  <c r="H70" i="3"/>
  <c r="I70" i="3"/>
  <c r="J70" i="3"/>
  <c r="K70" i="3"/>
  <c r="L70" i="3"/>
  <c r="M70" i="3"/>
  <c r="N70" i="3"/>
  <c r="O70" i="3"/>
  <c r="P70" i="3"/>
  <c r="Q70" i="3"/>
  <c r="R70" i="3"/>
  <c r="Z70" i="3"/>
  <c r="AA70" i="3"/>
  <c r="AB70" i="3"/>
  <c r="AC70" i="3"/>
  <c r="AD70" i="3"/>
  <c r="A71" i="3"/>
  <c r="B71" i="3"/>
  <c r="C71" i="3"/>
  <c r="D71" i="3"/>
  <c r="E71" i="3"/>
  <c r="F71" i="3"/>
  <c r="G71" i="3"/>
  <c r="H71" i="3"/>
  <c r="I71" i="3"/>
  <c r="J71" i="3"/>
  <c r="K71" i="3"/>
  <c r="L71" i="3"/>
  <c r="M71" i="3"/>
  <c r="N71" i="3"/>
  <c r="O71" i="3"/>
  <c r="P71" i="3"/>
  <c r="Q71" i="3"/>
  <c r="R71" i="3"/>
  <c r="Z71" i="3"/>
  <c r="AA71" i="3"/>
  <c r="AB71" i="3"/>
  <c r="AC71" i="3"/>
  <c r="AD71" i="3"/>
  <c r="A72" i="3"/>
  <c r="B72" i="3"/>
  <c r="C72" i="3"/>
  <c r="D72" i="3"/>
  <c r="E72" i="3"/>
  <c r="F72" i="3"/>
  <c r="G72" i="3"/>
  <c r="H72" i="3"/>
  <c r="I72" i="3"/>
  <c r="J72" i="3"/>
  <c r="K72" i="3"/>
  <c r="L72" i="3"/>
  <c r="M72" i="3"/>
  <c r="N72" i="3"/>
  <c r="O72" i="3"/>
  <c r="P72" i="3"/>
  <c r="Q72" i="3"/>
  <c r="R72" i="3"/>
  <c r="Z72" i="3"/>
  <c r="AA72" i="3"/>
  <c r="AB72" i="3"/>
  <c r="AC72" i="3"/>
  <c r="AD72" i="3"/>
  <c r="A73" i="3"/>
  <c r="B73" i="3"/>
  <c r="C73" i="3"/>
  <c r="D73" i="3"/>
  <c r="E73" i="3"/>
  <c r="F73" i="3"/>
  <c r="G73" i="3"/>
  <c r="H73" i="3"/>
  <c r="I73" i="3"/>
  <c r="J73" i="3"/>
  <c r="K73" i="3"/>
  <c r="L73" i="3"/>
  <c r="M73" i="3"/>
  <c r="N73" i="3"/>
  <c r="O73" i="3"/>
  <c r="P73" i="3"/>
  <c r="Q73" i="3"/>
  <c r="R73" i="3"/>
  <c r="Z73" i="3"/>
  <c r="AA73" i="3"/>
  <c r="AB73" i="3"/>
  <c r="AC73" i="3"/>
  <c r="AD73" i="3"/>
  <c r="A74" i="3"/>
  <c r="B74" i="3"/>
  <c r="C74" i="3"/>
  <c r="D74" i="3"/>
  <c r="E74" i="3"/>
  <c r="F74" i="3"/>
  <c r="G74" i="3"/>
  <c r="H74" i="3"/>
  <c r="I74" i="3"/>
  <c r="J74" i="3"/>
  <c r="K74" i="3"/>
  <c r="L74" i="3"/>
  <c r="M74" i="3"/>
  <c r="N74" i="3"/>
  <c r="O74" i="3"/>
  <c r="P74" i="3"/>
  <c r="Q74" i="3"/>
  <c r="R74" i="3"/>
  <c r="Z74" i="3"/>
  <c r="AA74" i="3"/>
  <c r="AB74" i="3"/>
  <c r="AC74" i="3"/>
  <c r="AD74" i="3"/>
  <c r="A75" i="3"/>
  <c r="B75" i="3"/>
  <c r="C75" i="3"/>
  <c r="D75" i="3"/>
  <c r="E75" i="3"/>
  <c r="F75" i="3"/>
  <c r="G75" i="3"/>
  <c r="H75" i="3"/>
  <c r="I75" i="3"/>
  <c r="J75" i="3"/>
  <c r="K75" i="3"/>
  <c r="L75" i="3"/>
  <c r="M75" i="3"/>
  <c r="N75" i="3"/>
  <c r="O75" i="3"/>
  <c r="P75" i="3"/>
  <c r="Q75" i="3"/>
  <c r="R75" i="3"/>
  <c r="Z75" i="3"/>
  <c r="AA75" i="3"/>
  <c r="AB75" i="3"/>
  <c r="AC75" i="3"/>
  <c r="AD75" i="3"/>
  <c r="A76" i="3"/>
  <c r="B76" i="3"/>
  <c r="C76" i="3"/>
  <c r="D76" i="3"/>
  <c r="E76" i="3"/>
  <c r="F76" i="3"/>
  <c r="G76" i="3"/>
  <c r="H76" i="3"/>
  <c r="I76" i="3"/>
  <c r="J76" i="3"/>
  <c r="K76" i="3"/>
  <c r="L76" i="3"/>
  <c r="M76" i="3"/>
  <c r="N76" i="3"/>
  <c r="O76" i="3"/>
  <c r="P76" i="3"/>
  <c r="Q76" i="3"/>
  <c r="R76" i="3"/>
  <c r="Z76" i="3"/>
  <c r="AA76" i="3"/>
  <c r="AB76" i="3"/>
  <c r="AC76" i="3"/>
  <c r="AD76" i="3"/>
  <c r="A77" i="3"/>
  <c r="B77" i="3"/>
  <c r="C77" i="3"/>
  <c r="D77" i="3"/>
  <c r="E77" i="3"/>
  <c r="F77" i="3"/>
  <c r="G77" i="3"/>
  <c r="H77" i="3"/>
  <c r="I77" i="3"/>
  <c r="J77" i="3"/>
  <c r="K77" i="3"/>
  <c r="L77" i="3"/>
  <c r="M77" i="3"/>
  <c r="N77" i="3"/>
  <c r="O77" i="3"/>
  <c r="P77" i="3"/>
  <c r="Q77" i="3"/>
  <c r="R77" i="3"/>
  <c r="Z77" i="3"/>
  <c r="AA77" i="3"/>
  <c r="AB77" i="3"/>
  <c r="AC77" i="3"/>
  <c r="AD77" i="3"/>
  <c r="A78" i="3"/>
  <c r="B78" i="3"/>
  <c r="C78" i="3"/>
  <c r="D78" i="3"/>
  <c r="E78" i="3"/>
  <c r="F78" i="3"/>
  <c r="G78" i="3"/>
  <c r="H78" i="3"/>
  <c r="I78" i="3"/>
  <c r="J78" i="3"/>
  <c r="K78" i="3"/>
  <c r="L78" i="3"/>
  <c r="M78" i="3"/>
  <c r="N78" i="3"/>
  <c r="O78" i="3"/>
  <c r="P78" i="3"/>
  <c r="Q78" i="3"/>
  <c r="R78" i="3"/>
  <c r="Z78" i="3"/>
  <c r="AA78" i="3"/>
  <c r="AB78" i="3"/>
  <c r="AC78" i="3"/>
  <c r="AD78" i="3"/>
  <c r="A79" i="3"/>
  <c r="B79" i="3"/>
  <c r="C79" i="3"/>
  <c r="D79" i="3"/>
  <c r="E79" i="3"/>
  <c r="F79" i="3"/>
  <c r="G79" i="3"/>
  <c r="H79" i="3"/>
  <c r="I79" i="3"/>
  <c r="J79" i="3"/>
  <c r="K79" i="3"/>
  <c r="L79" i="3"/>
  <c r="M79" i="3"/>
  <c r="N79" i="3"/>
  <c r="O79" i="3"/>
  <c r="P79" i="3"/>
  <c r="Q79" i="3"/>
  <c r="R79" i="3"/>
  <c r="Z79" i="3"/>
  <c r="AA79" i="3"/>
  <c r="AB79" i="3"/>
  <c r="AC79" i="3"/>
  <c r="AD79" i="3"/>
  <c r="A80" i="3"/>
  <c r="B80" i="3"/>
  <c r="C80" i="3"/>
  <c r="D80" i="3"/>
  <c r="E80" i="3"/>
  <c r="F80" i="3"/>
  <c r="G80" i="3"/>
  <c r="H80" i="3"/>
  <c r="I80" i="3"/>
  <c r="J80" i="3"/>
  <c r="K80" i="3"/>
  <c r="L80" i="3"/>
  <c r="M80" i="3"/>
  <c r="N80" i="3"/>
  <c r="O80" i="3"/>
  <c r="P80" i="3"/>
  <c r="Q80" i="3"/>
  <c r="R80" i="3"/>
  <c r="Z80" i="3"/>
  <c r="AA80" i="3"/>
  <c r="AB80" i="3"/>
  <c r="AC80" i="3"/>
  <c r="AD80" i="3"/>
  <c r="A81" i="3"/>
  <c r="B81" i="3"/>
  <c r="C81" i="3"/>
  <c r="D81" i="3"/>
  <c r="E81" i="3"/>
  <c r="F81" i="3"/>
  <c r="G81" i="3"/>
  <c r="H81" i="3"/>
  <c r="I81" i="3"/>
  <c r="J81" i="3"/>
  <c r="K81" i="3"/>
  <c r="L81" i="3"/>
  <c r="M81" i="3"/>
  <c r="N81" i="3"/>
  <c r="O81" i="3"/>
  <c r="P81" i="3"/>
  <c r="Q81" i="3"/>
  <c r="R81" i="3"/>
  <c r="Z81" i="3"/>
  <c r="AA81" i="3"/>
  <c r="AB81" i="3"/>
  <c r="AC81" i="3"/>
  <c r="AD81" i="3"/>
  <c r="A82" i="3"/>
  <c r="B82" i="3"/>
  <c r="C82" i="3"/>
  <c r="D82" i="3"/>
  <c r="E82" i="3"/>
  <c r="F82" i="3"/>
  <c r="G82" i="3"/>
  <c r="H82" i="3"/>
  <c r="I82" i="3"/>
  <c r="J82" i="3"/>
  <c r="K82" i="3"/>
  <c r="L82" i="3"/>
  <c r="M82" i="3"/>
  <c r="N82" i="3"/>
  <c r="O82" i="3"/>
  <c r="P82" i="3"/>
  <c r="Q82" i="3"/>
  <c r="R82" i="3"/>
  <c r="Z82" i="3"/>
  <c r="AA82" i="3"/>
  <c r="AB82" i="3"/>
  <c r="AC82" i="3"/>
  <c r="AD82" i="3"/>
  <c r="A83" i="3"/>
  <c r="B83" i="3"/>
  <c r="C83" i="3"/>
  <c r="D83" i="3"/>
  <c r="E83" i="3"/>
  <c r="F83" i="3"/>
  <c r="G83" i="3"/>
  <c r="H83" i="3"/>
  <c r="I83" i="3"/>
  <c r="J83" i="3"/>
  <c r="K83" i="3"/>
  <c r="L83" i="3"/>
  <c r="M83" i="3"/>
  <c r="N83" i="3"/>
  <c r="O83" i="3"/>
  <c r="P83" i="3"/>
  <c r="Q83" i="3"/>
  <c r="R83" i="3"/>
  <c r="Z83" i="3"/>
  <c r="AA83" i="3"/>
  <c r="AB83" i="3"/>
  <c r="AC83" i="3"/>
  <c r="AD83" i="3"/>
  <c r="A84" i="3"/>
  <c r="B84" i="3"/>
  <c r="C84" i="3"/>
  <c r="D84" i="3"/>
  <c r="E84" i="3"/>
  <c r="F84" i="3"/>
  <c r="G84" i="3"/>
  <c r="H84" i="3"/>
  <c r="I84" i="3"/>
  <c r="J84" i="3"/>
  <c r="K84" i="3"/>
  <c r="L84" i="3"/>
  <c r="M84" i="3"/>
  <c r="N84" i="3"/>
  <c r="O84" i="3"/>
  <c r="P84" i="3"/>
  <c r="Q84" i="3"/>
  <c r="R84" i="3"/>
  <c r="Z84" i="3"/>
  <c r="AA84" i="3"/>
  <c r="AB84" i="3"/>
  <c r="AC84" i="3"/>
  <c r="AD84" i="3"/>
  <c r="A85" i="3"/>
  <c r="B85" i="3"/>
  <c r="C85" i="3"/>
  <c r="D85" i="3"/>
  <c r="E85" i="3"/>
  <c r="F85" i="3"/>
  <c r="G85" i="3"/>
  <c r="H85" i="3"/>
  <c r="I85" i="3"/>
  <c r="J85" i="3"/>
  <c r="K85" i="3"/>
  <c r="L85" i="3"/>
  <c r="M85" i="3"/>
  <c r="N85" i="3"/>
  <c r="O85" i="3"/>
  <c r="P85" i="3"/>
  <c r="Q85" i="3"/>
  <c r="R85" i="3"/>
  <c r="Z85" i="3"/>
  <c r="AA85" i="3"/>
  <c r="AB85" i="3"/>
  <c r="AC85" i="3"/>
  <c r="AD85" i="3"/>
  <c r="A86" i="3"/>
  <c r="B86" i="3"/>
  <c r="C86" i="3"/>
  <c r="D86" i="3"/>
  <c r="E86" i="3"/>
  <c r="F86" i="3"/>
  <c r="G86" i="3"/>
  <c r="H86" i="3"/>
  <c r="I86" i="3"/>
  <c r="J86" i="3"/>
  <c r="K86" i="3"/>
  <c r="L86" i="3"/>
  <c r="M86" i="3"/>
  <c r="N86" i="3"/>
  <c r="O86" i="3"/>
  <c r="P86" i="3"/>
  <c r="Q86" i="3"/>
  <c r="R86" i="3"/>
  <c r="Z86" i="3"/>
  <c r="AA86" i="3"/>
  <c r="AB86" i="3"/>
  <c r="AC86" i="3"/>
  <c r="AD86" i="3"/>
  <c r="A87" i="3"/>
  <c r="B87" i="3"/>
  <c r="C87" i="3"/>
  <c r="D87" i="3"/>
  <c r="E87" i="3"/>
  <c r="F87" i="3"/>
  <c r="G87" i="3"/>
  <c r="H87" i="3"/>
  <c r="I87" i="3"/>
  <c r="J87" i="3"/>
  <c r="K87" i="3"/>
  <c r="L87" i="3"/>
  <c r="M87" i="3"/>
  <c r="N87" i="3"/>
  <c r="O87" i="3"/>
  <c r="P87" i="3"/>
  <c r="Q87" i="3"/>
  <c r="R87" i="3"/>
  <c r="Z87" i="3"/>
  <c r="AA87" i="3"/>
  <c r="AB87" i="3"/>
  <c r="AC87" i="3"/>
  <c r="AD87" i="3"/>
  <c r="A88" i="3"/>
  <c r="B88" i="3"/>
  <c r="C88" i="3"/>
  <c r="D88" i="3"/>
  <c r="E88" i="3"/>
  <c r="F88" i="3"/>
  <c r="G88" i="3"/>
  <c r="H88" i="3"/>
  <c r="I88" i="3"/>
  <c r="J88" i="3"/>
  <c r="K88" i="3"/>
  <c r="L88" i="3"/>
  <c r="M88" i="3"/>
  <c r="N88" i="3"/>
  <c r="O88" i="3"/>
  <c r="P88" i="3"/>
  <c r="Q88" i="3"/>
  <c r="R88" i="3"/>
  <c r="Z88" i="3"/>
  <c r="AA88" i="3"/>
  <c r="AB88" i="3"/>
  <c r="AC88" i="3"/>
  <c r="AD88" i="3"/>
  <c r="A89" i="3"/>
  <c r="B89" i="3"/>
  <c r="C89" i="3"/>
  <c r="D89" i="3"/>
  <c r="E89" i="3"/>
  <c r="F89" i="3"/>
  <c r="G89" i="3"/>
  <c r="H89" i="3"/>
  <c r="I89" i="3"/>
  <c r="J89" i="3"/>
  <c r="K89" i="3"/>
  <c r="L89" i="3"/>
  <c r="M89" i="3"/>
  <c r="N89" i="3"/>
  <c r="O89" i="3"/>
  <c r="P89" i="3"/>
  <c r="Q89" i="3"/>
  <c r="R89" i="3"/>
  <c r="Z89" i="3"/>
  <c r="AA89" i="3"/>
  <c r="AB89" i="3"/>
  <c r="AC89" i="3"/>
  <c r="AD89" i="3"/>
  <c r="A90" i="3"/>
  <c r="B90" i="3"/>
  <c r="C90" i="3"/>
  <c r="D90" i="3"/>
  <c r="E90" i="3"/>
  <c r="F90" i="3"/>
  <c r="G90" i="3"/>
  <c r="H90" i="3"/>
  <c r="I90" i="3"/>
  <c r="J90" i="3"/>
  <c r="K90" i="3"/>
  <c r="L90" i="3"/>
  <c r="M90" i="3"/>
  <c r="N90" i="3"/>
  <c r="O90" i="3"/>
  <c r="P90" i="3"/>
  <c r="Q90" i="3"/>
  <c r="R90" i="3"/>
  <c r="Z90" i="3"/>
  <c r="AA90" i="3"/>
  <c r="AB90" i="3"/>
  <c r="AC90" i="3"/>
  <c r="AD90" i="3"/>
  <c r="A91" i="3"/>
  <c r="B91" i="3"/>
  <c r="C91" i="3"/>
  <c r="D91" i="3"/>
  <c r="E91" i="3"/>
  <c r="F91" i="3"/>
  <c r="G91" i="3"/>
  <c r="H91" i="3"/>
  <c r="I91" i="3"/>
  <c r="J91" i="3"/>
  <c r="K91" i="3"/>
  <c r="L91" i="3"/>
  <c r="M91" i="3"/>
  <c r="N91" i="3"/>
  <c r="O91" i="3"/>
  <c r="P91" i="3"/>
  <c r="Q91" i="3"/>
  <c r="R91" i="3"/>
  <c r="Z91" i="3"/>
  <c r="AA91" i="3"/>
  <c r="AB91" i="3"/>
  <c r="AC91" i="3"/>
  <c r="AD91" i="3"/>
  <c r="A92" i="3"/>
  <c r="B92" i="3"/>
  <c r="C92" i="3"/>
  <c r="D92" i="3"/>
  <c r="E92" i="3"/>
  <c r="F92" i="3"/>
  <c r="G92" i="3"/>
  <c r="H92" i="3"/>
  <c r="I92" i="3"/>
  <c r="J92" i="3"/>
  <c r="K92" i="3"/>
  <c r="L92" i="3"/>
  <c r="M92" i="3"/>
  <c r="N92" i="3"/>
  <c r="O92" i="3"/>
  <c r="P92" i="3"/>
  <c r="Q92" i="3"/>
  <c r="R92" i="3"/>
  <c r="Z92" i="3"/>
  <c r="AA92" i="3"/>
  <c r="AB92" i="3"/>
  <c r="AC92" i="3"/>
  <c r="AD92" i="3"/>
  <c r="A93" i="3"/>
  <c r="B93" i="3"/>
  <c r="C93" i="3"/>
  <c r="D93" i="3"/>
  <c r="E93" i="3"/>
  <c r="F93" i="3"/>
  <c r="G93" i="3"/>
  <c r="H93" i="3"/>
  <c r="I93" i="3"/>
  <c r="J93" i="3"/>
  <c r="K93" i="3"/>
  <c r="L93" i="3"/>
  <c r="M93" i="3"/>
  <c r="N93" i="3"/>
  <c r="O93" i="3"/>
  <c r="P93" i="3"/>
  <c r="Q93" i="3"/>
  <c r="R93" i="3"/>
  <c r="Z93" i="3"/>
  <c r="AA93" i="3"/>
  <c r="AB93" i="3"/>
  <c r="AC93" i="3"/>
  <c r="AD93" i="3"/>
  <c r="A94" i="3"/>
  <c r="B94" i="3"/>
  <c r="C94" i="3"/>
  <c r="D94" i="3"/>
  <c r="E94" i="3"/>
  <c r="F94" i="3"/>
  <c r="G94" i="3"/>
  <c r="H94" i="3"/>
  <c r="I94" i="3"/>
  <c r="J94" i="3"/>
  <c r="K94" i="3"/>
  <c r="L94" i="3"/>
  <c r="M94" i="3"/>
  <c r="N94" i="3"/>
  <c r="O94" i="3"/>
  <c r="P94" i="3"/>
  <c r="Q94" i="3"/>
  <c r="R94" i="3"/>
  <c r="Z94" i="3"/>
  <c r="AA94" i="3"/>
  <c r="AB94" i="3"/>
  <c r="AC94" i="3"/>
  <c r="AD94" i="3"/>
  <c r="A95" i="3"/>
  <c r="B95" i="3"/>
  <c r="C95" i="3"/>
  <c r="D95" i="3"/>
  <c r="E95" i="3"/>
  <c r="F95" i="3"/>
  <c r="G95" i="3"/>
  <c r="H95" i="3"/>
  <c r="I95" i="3"/>
  <c r="J95" i="3"/>
  <c r="K95" i="3"/>
  <c r="L95" i="3"/>
  <c r="M95" i="3"/>
  <c r="N95" i="3"/>
  <c r="O95" i="3"/>
  <c r="P95" i="3"/>
  <c r="Q95" i="3"/>
  <c r="R95" i="3"/>
  <c r="Z95" i="3"/>
  <c r="AA95" i="3"/>
  <c r="AB95" i="3"/>
  <c r="AC95" i="3"/>
  <c r="AD95" i="3"/>
  <c r="A96" i="3"/>
  <c r="B96" i="3"/>
  <c r="C96" i="3"/>
  <c r="D96" i="3"/>
  <c r="E96" i="3"/>
  <c r="F96" i="3"/>
  <c r="G96" i="3"/>
  <c r="H96" i="3"/>
  <c r="I96" i="3"/>
  <c r="J96" i="3"/>
  <c r="K96" i="3"/>
  <c r="L96" i="3"/>
  <c r="M96" i="3"/>
  <c r="N96" i="3"/>
  <c r="O96" i="3"/>
  <c r="P96" i="3"/>
  <c r="Q96" i="3"/>
  <c r="R96" i="3"/>
  <c r="Z96" i="3"/>
  <c r="AA96" i="3"/>
  <c r="AB96" i="3"/>
  <c r="AC96" i="3"/>
  <c r="AD96" i="3"/>
  <c r="A97" i="3"/>
  <c r="B97" i="3"/>
  <c r="C97" i="3"/>
  <c r="D97" i="3"/>
  <c r="E97" i="3"/>
  <c r="F97" i="3"/>
  <c r="G97" i="3"/>
  <c r="H97" i="3"/>
  <c r="I97" i="3"/>
  <c r="J97" i="3"/>
  <c r="K97" i="3"/>
  <c r="L97" i="3"/>
  <c r="M97" i="3"/>
  <c r="N97" i="3"/>
  <c r="O97" i="3"/>
  <c r="P97" i="3"/>
  <c r="Q97" i="3"/>
  <c r="R97" i="3"/>
  <c r="Z97" i="3"/>
  <c r="AA97" i="3"/>
  <c r="AB97" i="3"/>
  <c r="AC97" i="3"/>
  <c r="AD97" i="3"/>
  <c r="A98" i="3"/>
  <c r="B98" i="3"/>
  <c r="C98" i="3"/>
  <c r="D98" i="3"/>
  <c r="E98" i="3"/>
  <c r="F98" i="3"/>
  <c r="G98" i="3"/>
  <c r="H98" i="3"/>
  <c r="I98" i="3"/>
  <c r="J98" i="3"/>
  <c r="K98" i="3"/>
  <c r="L98" i="3"/>
  <c r="M98" i="3"/>
  <c r="N98" i="3"/>
  <c r="O98" i="3"/>
  <c r="P98" i="3"/>
  <c r="Q98" i="3"/>
  <c r="R98" i="3"/>
  <c r="Z98" i="3"/>
  <c r="AA98" i="3"/>
  <c r="AB98" i="3"/>
  <c r="AC98" i="3"/>
  <c r="AD98" i="3"/>
  <c r="A99" i="3"/>
  <c r="B99" i="3"/>
  <c r="C99" i="3"/>
  <c r="D99" i="3"/>
  <c r="E99" i="3"/>
  <c r="F99" i="3"/>
  <c r="G99" i="3"/>
  <c r="H99" i="3"/>
  <c r="I99" i="3"/>
  <c r="J99" i="3"/>
  <c r="K99" i="3"/>
  <c r="L99" i="3"/>
  <c r="M99" i="3"/>
  <c r="N99" i="3"/>
  <c r="O99" i="3"/>
  <c r="P99" i="3"/>
  <c r="Q99" i="3"/>
  <c r="R99" i="3"/>
  <c r="Z99" i="3"/>
  <c r="AA99" i="3"/>
  <c r="AB99" i="3"/>
  <c r="AC99" i="3"/>
  <c r="AD99" i="3"/>
  <c r="A100" i="3"/>
  <c r="B100" i="3"/>
  <c r="C100" i="3"/>
  <c r="D100" i="3"/>
  <c r="E100" i="3"/>
  <c r="F100" i="3"/>
  <c r="G100" i="3"/>
  <c r="H100" i="3"/>
  <c r="I100" i="3"/>
  <c r="J100" i="3"/>
  <c r="K100" i="3"/>
  <c r="L100" i="3"/>
  <c r="M100" i="3"/>
  <c r="N100" i="3"/>
  <c r="O100" i="3"/>
  <c r="P100" i="3"/>
  <c r="Q100" i="3"/>
  <c r="R100" i="3"/>
  <c r="Z100" i="3"/>
  <c r="AA100" i="3"/>
  <c r="AB100" i="3"/>
  <c r="AC100" i="3"/>
  <c r="AD100" i="3"/>
  <c r="A101" i="3"/>
  <c r="B101" i="3"/>
  <c r="C101" i="3"/>
  <c r="D101" i="3"/>
  <c r="E101" i="3"/>
  <c r="F101" i="3"/>
  <c r="G101" i="3"/>
  <c r="H101" i="3"/>
  <c r="I101" i="3"/>
  <c r="J101" i="3"/>
  <c r="K101" i="3"/>
  <c r="L101" i="3"/>
  <c r="M101" i="3"/>
  <c r="N101" i="3"/>
  <c r="O101" i="3"/>
  <c r="P101" i="3"/>
  <c r="Q101" i="3"/>
  <c r="R101" i="3"/>
  <c r="Z101" i="3"/>
  <c r="AA101" i="3"/>
  <c r="AB101" i="3"/>
  <c r="AC101" i="3"/>
  <c r="AD101" i="3"/>
  <c r="A102" i="3"/>
  <c r="B102" i="3"/>
  <c r="C102" i="3"/>
  <c r="D102" i="3"/>
  <c r="E102" i="3"/>
  <c r="F102" i="3"/>
  <c r="G102" i="3"/>
  <c r="H102" i="3"/>
  <c r="I102" i="3"/>
  <c r="J102" i="3"/>
  <c r="K102" i="3"/>
  <c r="L102" i="3"/>
  <c r="M102" i="3"/>
  <c r="N102" i="3"/>
  <c r="O102" i="3"/>
  <c r="P102" i="3"/>
  <c r="Q102" i="3"/>
  <c r="R102" i="3"/>
  <c r="Z102" i="3"/>
  <c r="AA102" i="3"/>
  <c r="AB102" i="3"/>
  <c r="AC102" i="3"/>
  <c r="AD102" i="3"/>
  <c r="A103" i="3"/>
  <c r="B103" i="3"/>
  <c r="C103" i="3"/>
  <c r="D103" i="3"/>
  <c r="E103" i="3"/>
  <c r="F103" i="3"/>
  <c r="G103" i="3"/>
  <c r="H103" i="3"/>
  <c r="I103" i="3"/>
  <c r="J103" i="3"/>
  <c r="K103" i="3"/>
  <c r="L103" i="3"/>
  <c r="M103" i="3"/>
  <c r="N103" i="3"/>
  <c r="O103" i="3"/>
  <c r="P103" i="3"/>
  <c r="Q103" i="3"/>
  <c r="R103" i="3"/>
  <c r="Z103" i="3"/>
  <c r="AA103" i="3"/>
  <c r="AB103" i="3"/>
  <c r="AC103" i="3"/>
  <c r="AD103" i="3"/>
  <c r="A104" i="3"/>
  <c r="B104" i="3"/>
  <c r="C104" i="3"/>
  <c r="D104" i="3"/>
  <c r="E104" i="3"/>
  <c r="F104" i="3"/>
  <c r="G104" i="3"/>
  <c r="H104" i="3"/>
  <c r="I104" i="3"/>
  <c r="J104" i="3"/>
  <c r="K104" i="3"/>
  <c r="L104" i="3"/>
  <c r="M104" i="3"/>
  <c r="N104" i="3"/>
  <c r="O104" i="3"/>
  <c r="P104" i="3"/>
  <c r="Q104" i="3"/>
  <c r="R104" i="3"/>
  <c r="Z104" i="3"/>
  <c r="AA104" i="3"/>
  <c r="AB104" i="3"/>
  <c r="AC104" i="3"/>
  <c r="AD104" i="3"/>
  <c r="A105" i="3"/>
  <c r="B105" i="3"/>
  <c r="C105" i="3"/>
  <c r="D105" i="3"/>
  <c r="E105" i="3"/>
  <c r="F105" i="3"/>
  <c r="G105" i="3"/>
  <c r="H105" i="3"/>
  <c r="I105" i="3"/>
  <c r="J105" i="3"/>
  <c r="K105" i="3"/>
  <c r="L105" i="3"/>
  <c r="M105" i="3"/>
  <c r="N105" i="3"/>
  <c r="O105" i="3"/>
  <c r="P105" i="3"/>
  <c r="Q105" i="3"/>
  <c r="R105" i="3"/>
  <c r="Z105" i="3"/>
  <c r="AA105" i="3"/>
  <c r="AB105" i="3"/>
  <c r="AC105" i="3"/>
  <c r="AD105" i="3"/>
  <c r="A106" i="3"/>
  <c r="B106" i="3"/>
  <c r="C106" i="3"/>
  <c r="D106" i="3"/>
  <c r="E106" i="3"/>
  <c r="F106" i="3"/>
  <c r="G106" i="3"/>
  <c r="H106" i="3"/>
  <c r="I106" i="3"/>
  <c r="J106" i="3"/>
  <c r="K106" i="3"/>
  <c r="L106" i="3"/>
  <c r="M106" i="3"/>
  <c r="N106" i="3"/>
  <c r="O106" i="3"/>
  <c r="P106" i="3"/>
  <c r="Q106" i="3"/>
  <c r="R106" i="3"/>
  <c r="Z106" i="3"/>
  <c r="AA106" i="3"/>
  <c r="AB106" i="3"/>
  <c r="AC106" i="3"/>
  <c r="AD106" i="3"/>
  <c r="A107" i="3"/>
  <c r="B107" i="3"/>
  <c r="C107" i="3"/>
  <c r="D107" i="3"/>
  <c r="E107" i="3"/>
  <c r="F107" i="3"/>
  <c r="G107" i="3"/>
  <c r="H107" i="3"/>
  <c r="I107" i="3"/>
  <c r="J107" i="3"/>
  <c r="K107" i="3"/>
  <c r="L107" i="3"/>
  <c r="M107" i="3"/>
  <c r="N107" i="3"/>
  <c r="O107" i="3"/>
  <c r="P107" i="3"/>
  <c r="Q107" i="3"/>
  <c r="R107" i="3"/>
  <c r="Z107" i="3"/>
  <c r="AA107" i="3"/>
  <c r="AB107" i="3"/>
  <c r="AC107" i="3"/>
  <c r="AD107" i="3"/>
  <c r="A108" i="3"/>
  <c r="B108" i="3"/>
  <c r="C108" i="3"/>
  <c r="D108" i="3"/>
  <c r="E108" i="3"/>
  <c r="F108" i="3"/>
  <c r="G108" i="3"/>
  <c r="H108" i="3"/>
  <c r="I108" i="3"/>
  <c r="J108" i="3"/>
  <c r="K108" i="3"/>
  <c r="L108" i="3"/>
  <c r="M108" i="3"/>
  <c r="N108" i="3"/>
  <c r="O108" i="3"/>
  <c r="P108" i="3"/>
  <c r="Q108" i="3"/>
  <c r="R108" i="3"/>
  <c r="Z108" i="3"/>
  <c r="AA108" i="3"/>
  <c r="AB108" i="3"/>
  <c r="AC108" i="3"/>
  <c r="AD108" i="3"/>
  <c r="A109" i="3"/>
  <c r="B109" i="3"/>
  <c r="C109" i="3"/>
  <c r="D109" i="3"/>
  <c r="E109" i="3"/>
  <c r="F109" i="3"/>
  <c r="G109" i="3"/>
  <c r="H109" i="3"/>
  <c r="I109" i="3"/>
  <c r="J109" i="3"/>
  <c r="K109" i="3"/>
  <c r="L109" i="3"/>
  <c r="M109" i="3"/>
  <c r="N109" i="3"/>
  <c r="O109" i="3"/>
  <c r="P109" i="3"/>
  <c r="Q109" i="3"/>
  <c r="R109" i="3"/>
  <c r="Z109" i="3"/>
  <c r="AA109" i="3"/>
  <c r="AB109" i="3"/>
  <c r="AC109" i="3"/>
  <c r="AD109" i="3"/>
  <c r="A110" i="3"/>
  <c r="B110" i="3"/>
  <c r="C110" i="3"/>
  <c r="D110" i="3"/>
  <c r="E110" i="3"/>
  <c r="F110" i="3"/>
  <c r="G110" i="3"/>
  <c r="H110" i="3"/>
  <c r="I110" i="3"/>
  <c r="J110" i="3"/>
  <c r="K110" i="3"/>
  <c r="L110" i="3"/>
  <c r="M110" i="3"/>
  <c r="N110" i="3"/>
  <c r="O110" i="3"/>
  <c r="P110" i="3"/>
  <c r="Q110" i="3"/>
  <c r="R110" i="3"/>
  <c r="Z110" i="3"/>
  <c r="AA110" i="3"/>
  <c r="AB110" i="3"/>
  <c r="AC110" i="3"/>
  <c r="AD110" i="3"/>
  <c r="A111" i="3"/>
  <c r="B111" i="3"/>
  <c r="C111" i="3"/>
  <c r="D111" i="3"/>
  <c r="E111" i="3"/>
  <c r="F111" i="3"/>
  <c r="G111" i="3"/>
  <c r="H111" i="3"/>
  <c r="I111" i="3"/>
  <c r="J111" i="3"/>
  <c r="K111" i="3"/>
  <c r="L111" i="3"/>
  <c r="M111" i="3"/>
  <c r="N111" i="3"/>
  <c r="O111" i="3"/>
  <c r="P111" i="3"/>
  <c r="Q111" i="3"/>
  <c r="R111" i="3"/>
  <c r="Z111" i="3"/>
  <c r="AA111" i="3"/>
  <c r="AB111" i="3"/>
  <c r="AC111" i="3"/>
  <c r="AD111" i="3"/>
  <c r="A112" i="3"/>
  <c r="B112" i="3"/>
  <c r="C112" i="3"/>
  <c r="D112" i="3"/>
  <c r="E112" i="3"/>
  <c r="F112" i="3"/>
  <c r="G112" i="3"/>
  <c r="H112" i="3"/>
  <c r="I112" i="3"/>
  <c r="J112" i="3"/>
  <c r="K112" i="3"/>
  <c r="L112" i="3"/>
  <c r="M112" i="3"/>
  <c r="N112" i="3"/>
  <c r="O112" i="3"/>
  <c r="P112" i="3"/>
  <c r="Q112" i="3"/>
  <c r="R112" i="3"/>
  <c r="Z112" i="3"/>
  <c r="AA112" i="3"/>
  <c r="AB112" i="3"/>
  <c r="AC112" i="3"/>
  <c r="AD112" i="3"/>
  <c r="A113" i="3"/>
  <c r="B113" i="3"/>
  <c r="C113" i="3"/>
  <c r="D113" i="3"/>
  <c r="E113" i="3"/>
  <c r="F113" i="3"/>
  <c r="G113" i="3"/>
  <c r="H113" i="3"/>
  <c r="I113" i="3"/>
  <c r="J113" i="3"/>
  <c r="K113" i="3"/>
  <c r="L113" i="3"/>
  <c r="M113" i="3"/>
  <c r="N113" i="3"/>
  <c r="O113" i="3"/>
  <c r="P113" i="3"/>
  <c r="Q113" i="3"/>
  <c r="R113" i="3"/>
  <c r="Z113" i="3"/>
  <c r="AA113" i="3"/>
  <c r="AB113" i="3"/>
  <c r="AC113" i="3"/>
  <c r="AD113" i="3"/>
  <c r="A114" i="3"/>
  <c r="B114" i="3"/>
  <c r="C114" i="3"/>
  <c r="D114" i="3"/>
  <c r="E114" i="3"/>
  <c r="F114" i="3"/>
  <c r="G114" i="3"/>
  <c r="H114" i="3"/>
  <c r="I114" i="3"/>
  <c r="J114" i="3"/>
  <c r="K114" i="3"/>
  <c r="L114" i="3"/>
  <c r="M114" i="3"/>
  <c r="N114" i="3"/>
  <c r="O114" i="3"/>
  <c r="P114" i="3"/>
  <c r="Q114" i="3"/>
  <c r="R114" i="3"/>
  <c r="Z114" i="3"/>
  <c r="AA114" i="3"/>
  <c r="AB114" i="3"/>
  <c r="AC114" i="3"/>
  <c r="AD114" i="3"/>
  <c r="A115" i="3"/>
  <c r="B115" i="3"/>
  <c r="C115" i="3"/>
  <c r="D115" i="3"/>
  <c r="E115" i="3"/>
  <c r="F115" i="3"/>
  <c r="G115" i="3"/>
  <c r="H115" i="3"/>
  <c r="I115" i="3"/>
  <c r="J115" i="3"/>
  <c r="K115" i="3"/>
  <c r="L115" i="3"/>
  <c r="M115" i="3"/>
  <c r="N115" i="3"/>
  <c r="O115" i="3"/>
  <c r="P115" i="3"/>
  <c r="Q115" i="3"/>
  <c r="R115" i="3"/>
  <c r="Z115" i="3"/>
  <c r="AA115" i="3"/>
  <c r="AB115" i="3"/>
  <c r="AC115" i="3"/>
  <c r="AD115" i="3"/>
  <c r="A116" i="3"/>
  <c r="B116" i="3"/>
  <c r="C116" i="3"/>
  <c r="D116" i="3"/>
  <c r="E116" i="3"/>
  <c r="F116" i="3"/>
  <c r="G116" i="3"/>
  <c r="H116" i="3"/>
  <c r="I116" i="3"/>
  <c r="J116" i="3"/>
  <c r="K116" i="3"/>
  <c r="L116" i="3"/>
  <c r="M116" i="3"/>
  <c r="N116" i="3"/>
  <c r="O116" i="3"/>
  <c r="P116" i="3"/>
  <c r="Q116" i="3"/>
  <c r="R116" i="3"/>
  <c r="Z116" i="3"/>
  <c r="AA116" i="3"/>
  <c r="AB116" i="3"/>
  <c r="AC116" i="3"/>
  <c r="AD116" i="3"/>
  <c r="A117" i="3"/>
  <c r="B117" i="3"/>
  <c r="C117" i="3"/>
  <c r="D117" i="3"/>
  <c r="E117" i="3"/>
  <c r="F117" i="3"/>
  <c r="G117" i="3"/>
  <c r="H117" i="3"/>
  <c r="I117" i="3"/>
  <c r="J117" i="3"/>
  <c r="K117" i="3"/>
  <c r="L117" i="3"/>
  <c r="M117" i="3"/>
  <c r="N117" i="3"/>
  <c r="O117" i="3"/>
  <c r="P117" i="3"/>
  <c r="Q117" i="3"/>
  <c r="R117" i="3"/>
  <c r="Z117" i="3"/>
  <c r="AA117" i="3"/>
  <c r="AB117" i="3"/>
  <c r="AC117" i="3"/>
  <c r="AD117" i="3"/>
  <c r="A118" i="3"/>
  <c r="B118" i="3"/>
  <c r="C118" i="3"/>
  <c r="D118" i="3"/>
  <c r="E118" i="3"/>
  <c r="F118" i="3"/>
  <c r="G118" i="3"/>
  <c r="H118" i="3"/>
  <c r="I118" i="3"/>
  <c r="J118" i="3"/>
  <c r="K118" i="3"/>
  <c r="L118" i="3"/>
  <c r="M118" i="3"/>
  <c r="N118" i="3"/>
  <c r="O118" i="3"/>
  <c r="P118" i="3"/>
  <c r="Q118" i="3"/>
  <c r="R118" i="3"/>
  <c r="Z118" i="3"/>
  <c r="AA118" i="3"/>
  <c r="AB118" i="3"/>
  <c r="AC118" i="3"/>
  <c r="AD118" i="3"/>
  <c r="A119" i="3"/>
  <c r="B119" i="3"/>
  <c r="C119" i="3"/>
  <c r="D119" i="3"/>
  <c r="E119" i="3"/>
  <c r="F119" i="3"/>
  <c r="G119" i="3"/>
  <c r="H119" i="3"/>
  <c r="I119" i="3"/>
  <c r="J119" i="3"/>
  <c r="K119" i="3"/>
  <c r="L119" i="3"/>
  <c r="M119" i="3"/>
  <c r="N119" i="3"/>
  <c r="O119" i="3"/>
  <c r="P119" i="3"/>
  <c r="Q119" i="3"/>
  <c r="R119" i="3"/>
  <c r="Z119" i="3"/>
  <c r="AA119" i="3"/>
  <c r="AB119" i="3"/>
  <c r="AC119" i="3"/>
  <c r="AD119" i="3"/>
  <c r="A120" i="3"/>
  <c r="B120" i="3"/>
  <c r="C120" i="3"/>
  <c r="D120" i="3"/>
  <c r="E120" i="3"/>
  <c r="F120" i="3"/>
  <c r="G120" i="3"/>
  <c r="H120" i="3"/>
  <c r="I120" i="3"/>
  <c r="J120" i="3"/>
  <c r="K120" i="3"/>
  <c r="L120" i="3"/>
  <c r="M120" i="3"/>
  <c r="N120" i="3"/>
  <c r="O120" i="3"/>
  <c r="P120" i="3"/>
  <c r="Q120" i="3"/>
  <c r="R120" i="3"/>
  <c r="Z120" i="3"/>
  <c r="AA120" i="3"/>
  <c r="AB120" i="3"/>
  <c r="AC120" i="3"/>
  <c r="AD120" i="3"/>
  <c r="A121" i="3"/>
  <c r="B121" i="3"/>
  <c r="C121" i="3"/>
  <c r="D121" i="3"/>
  <c r="E121" i="3"/>
  <c r="F121" i="3"/>
  <c r="G121" i="3"/>
  <c r="H121" i="3"/>
  <c r="I121" i="3"/>
  <c r="J121" i="3"/>
  <c r="K121" i="3"/>
  <c r="L121" i="3"/>
  <c r="M121" i="3"/>
  <c r="N121" i="3"/>
  <c r="O121" i="3"/>
  <c r="P121" i="3"/>
  <c r="Q121" i="3"/>
  <c r="R121" i="3"/>
  <c r="Z121" i="3"/>
  <c r="AA121" i="3"/>
  <c r="AB121" i="3"/>
  <c r="AC121" i="3"/>
  <c r="AD121" i="3"/>
  <c r="A122" i="3"/>
  <c r="B122" i="3"/>
  <c r="C122" i="3"/>
  <c r="D122" i="3"/>
  <c r="E122" i="3"/>
  <c r="F122" i="3"/>
  <c r="G122" i="3"/>
  <c r="H122" i="3"/>
  <c r="I122" i="3"/>
  <c r="J122" i="3"/>
  <c r="K122" i="3"/>
  <c r="L122" i="3"/>
  <c r="M122" i="3"/>
  <c r="N122" i="3"/>
  <c r="O122" i="3"/>
  <c r="P122" i="3"/>
  <c r="Q122" i="3"/>
  <c r="R122" i="3"/>
  <c r="Z122" i="3"/>
  <c r="AA122" i="3"/>
  <c r="AB122" i="3"/>
  <c r="AC122" i="3"/>
  <c r="AD122" i="3"/>
  <c r="A123" i="3"/>
  <c r="B123" i="3"/>
  <c r="C123" i="3"/>
  <c r="D123" i="3"/>
  <c r="E123" i="3"/>
  <c r="F123" i="3"/>
  <c r="G123" i="3"/>
  <c r="H123" i="3"/>
  <c r="I123" i="3"/>
  <c r="J123" i="3"/>
  <c r="K123" i="3"/>
  <c r="L123" i="3"/>
  <c r="M123" i="3"/>
  <c r="N123" i="3"/>
  <c r="O123" i="3"/>
  <c r="P123" i="3"/>
  <c r="Q123" i="3"/>
  <c r="R123" i="3"/>
  <c r="Z123" i="3"/>
  <c r="AA123" i="3"/>
  <c r="AB123" i="3"/>
  <c r="AC123" i="3"/>
  <c r="AD123" i="3"/>
  <c r="A124" i="3"/>
  <c r="B124" i="3"/>
  <c r="C124" i="3"/>
  <c r="D124" i="3"/>
  <c r="E124" i="3"/>
  <c r="F124" i="3"/>
  <c r="G124" i="3"/>
  <c r="H124" i="3"/>
  <c r="I124" i="3"/>
  <c r="J124" i="3"/>
  <c r="K124" i="3"/>
  <c r="L124" i="3"/>
  <c r="M124" i="3"/>
  <c r="N124" i="3"/>
  <c r="O124" i="3"/>
  <c r="P124" i="3"/>
  <c r="Q124" i="3"/>
  <c r="R124" i="3"/>
  <c r="Z124" i="3"/>
  <c r="AA124" i="3"/>
  <c r="AB124" i="3"/>
  <c r="AC124" i="3"/>
  <c r="AD124" i="3"/>
  <c r="A125" i="3"/>
  <c r="B125" i="3"/>
  <c r="C125" i="3"/>
  <c r="D125" i="3"/>
  <c r="E125" i="3"/>
  <c r="F125" i="3"/>
  <c r="G125" i="3"/>
  <c r="H125" i="3"/>
  <c r="I125" i="3"/>
  <c r="J125" i="3"/>
  <c r="K125" i="3"/>
  <c r="L125" i="3"/>
  <c r="M125" i="3"/>
  <c r="N125" i="3"/>
  <c r="O125" i="3"/>
  <c r="P125" i="3"/>
  <c r="Q125" i="3"/>
  <c r="R125" i="3"/>
  <c r="Z125" i="3"/>
  <c r="AA125" i="3"/>
  <c r="AB125" i="3"/>
  <c r="AC125" i="3"/>
  <c r="AD125" i="3"/>
  <c r="A126" i="3"/>
  <c r="B126" i="3"/>
  <c r="C126" i="3"/>
  <c r="D126" i="3"/>
  <c r="E126" i="3"/>
  <c r="F126" i="3"/>
  <c r="G126" i="3"/>
  <c r="H126" i="3"/>
  <c r="I126" i="3"/>
  <c r="J126" i="3"/>
  <c r="K126" i="3"/>
  <c r="L126" i="3"/>
  <c r="M126" i="3"/>
  <c r="N126" i="3"/>
  <c r="O126" i="3"/>
  <c r="P126" i="3"/>
  <c r="Q126" i="3"/>
  <c r="R126" i="3"/>
  <c r="Z126" i="3"/>
  <c r="AA126" i="3"/>
  <c r="AB126" i="3"/>
  <c r="AC126" i="3"/>
  <c r="AD126" i="3"/>
  <c r="A127" i="3"/>
  <c r="B127" i="3"/>
  <c r="C127" i="3"/>
  <c r="D127" i="3"/>
  <c r="E127" i="3"/>
  <c r="F127" i="3"/>
  <c r="G127" i="3"/>
  <c r="H127" i="3"/>
  <c r="I127" i="3"/>
  <c r="J127" i="3"/>
  <c r="K127" i="3"/>
  <c r="L127" i="3"/>
  <c r="M127" i="3"/>
  <c r="N127" i="3"/>
  <c r="O127" i="3"/>
  <c r="P127" i="3"/>
  <c r="Q127" i="3"/>
  <c r="R127" i="3"/>
  <c r="Z127" i="3"/>
  <c r="AA127" i="3"/>
  <c r="AB127" i="3"/>
  <c r="AC127" i="3"/>
  <c r="AD127" i="3"/>
  <c r="A128" i="3"/>
  <c r="B128" i="3"/>
  <c r="C128" i="3"/>
  <c r="D128" i="3"/>
  <c r="E128" i="3"/>
  <c r="F128" i="3"/>
  <c r="G128" i="3"/>
  <c r="H128" i="3"/>
  <c r="I128" i="3"/>
  <c r="J128" i="3"/>
  <c r="K128" i="3"/>
  <c r="L128" i="3"/>
  <c r="M128" i="3"/>
  <c r="N128" i="3"/>
  <c r="O128" i="3"/>
  <c r="P128" i="3"/>
  <c r="Q128" i="3"/>
  <c r="R128" i="3"/>
  <c r="Z128" i="3"/>
  <c r="AA128" i="3"/>
  <c r="AB128" i="3"/>
  <c r="AC128" i="3"/>
  <c r="AD128" i="3"/>
  <c r="A129" i="3"/>
  <c r="B129" i="3"/>
  <c r="C129" i="3"/>
  <c r="D129" i="3"/>
  <c r="E129" i="3"/>
  <c r="F129" i="3"/>
  <c r="G129" i="3"/>
  <c r="H129" i="3"/>
  <c r="I129" i="3"/>
  <c r="J129" i="3"/>
  <c r="K129" i="3"/>
  <c r="L129" i="3"/>
  <c r="M129" i="3"/>
  <c r="N129" i="3"/>
  <c r="O129" i="3"/>
  <c r="P129" i="3"/>
  <c r="Q129" i="3"/>
  <c r="R129" i="3"/>
  <c r="Z129" i="3"/>
  <c r="AA129" i="3"/>
  <c r="AB129" i="3"/>
  <c r="AC129" i="3"/>
  <c r="AD129" i="3"/>
  <c r="A130" i="3"/>
  <c r="B130" i="3"/>
  <c r="C130" i="3"/>
  <c r="D130" i="3"/>
  <c r="E130" i="3"/>
  <c r="F130" i="3"/>
  <c r="G130" i="3"/>
  <c r="H130" i="3"/>
  <c r="I130" i="3"/>
  <c r="J130" i="3"/>
  <c r="K130" i="3"/>
  <c r="L130" i="3"/>
  <c r="M130" i="3"/>
  <c r="N130" i="3"/>
  <c r="O130" i="3"/>
  <c r="P130" i="3"/>
  <c r="Q130" i="3"/>
  <c r="R130" i="3"/>
  <c r="Z130" i="3"/>
  <c r="AA130" i="3"/>
  <c r="AB130" i="3"/>
  <c r="AC130" i="3"/>
  <c r="AD130" i="3"/>
  <c r="A131" i="3"/>
  <c r="B131" i="3"/>
  <c r="C131" i="3"/>
  <c r="D131" i="3"/>
  <c r="E131" i="3"/>
  <c r="F131" i="3"/>
  <c r="G131" i="3"/>
  <c r="H131" i="3"/>
  <c r="I131" i="3"/>
  <c r="J131" i="3"/>
  <c r="K131" i="3"/>
  <c r="L131" i="3"/>
  <c r="M131" i="3"/>
  <c r="N131" i="3"/>
  <c r="O131" i="3"/>
  <c r="P131" i="3"/>
  <c r="Q131" i="3"/>
  <c r="R131" i="3"/>
  <c r="Z131" i="3"/>
  <c r="AA131" i="3"/>
  <c r="AB131" i="3"/>
  <c r="AC131" i="3"/>
  <c r="AD131" i="3"/>
  <c r="A132" i="3"/>
  <c r="B132" i="3"/>
  <c r="C132" i="3"/>
  <c r="D132" i="3"/>
  <c r="E132" i="3"/>
  <c r="F132" i="3"/>
  <c r="G132" i="3"/>
  <c r="H132" i="3"/>
  <c r="I132" i="3"/>
  <c r="J132" i="3"/>
  <c r="K132" i="3"/>
  <c r="L132" i="3"/>
  <c r="M132" i="3"/>
  <c r="N132" i="3"/>
  <c r="O132" i="3"/>
  <c r="P132" i="3"/>
  <c r="Q132" i="3"/>
  <c r="R132" i="3"/>
  <c r="Z132" i="3"/>
  <c r="AA132" i="3"/>
  <c r="AB132" i="3"/>
  <c r="AC132" i="3"/>
  <c r="AD132" i="3"/>
  <c r="A133" i="3"/>
  <c r="B133" i="3"/>
  <c r="C133" i="3"/>
  <c r="D133" i="3"/>
  <c r="E133" i="3"/>
  <c r="F133" i="3"/>
  <c r="G133" i="3"/>
  <c r="H133" i="3"/>
  <c r="I133" i="3"/>
  <c r="J133" i="3"/>
  <c r="K133" i="3"/>
  <c r="L133" i="3"/>
  <c r="M133" i="3"/>
  <c r="N133" i="3"/>
  <c r="O133" i="3"/>
  <c r="P133" i="3"/>
  <c r="Q133" i="3"/>
  <c r="R133" i="3"/>
  <c r="Z133" i="3"/>
  <c r="AA133" i="3"/>
  <c r="AB133" i="3"/>
  <c r="AC133" i="3"/>
  <c r="AD133" i="3"/>
  <c r="A134" i="3"/>
  <c r="B134" i="3"/>
  <c r="C134" i="3"/>
  <c r="D134" i="3"/>
  <c r="E134" i="3"/>
  <c r="F134" i="3"/>
  <c r="G134" i="3"/>
  <c r="H134" i="3"/>
  <c r="I134" i="3"/>
  <c r="J134" i="3"/>
  <c r="K134" i="3"/>
  <c r="L134" i="3"/>
  <c r="M134" i="3"/>
  <c r="N134" i="3"/>
  <c r="O134" i="3"/>
  <c r="P134" i="3"/>
  <c r="Q134" i="3"/>
  <c r="R134" i="3"/>
  <c r="Z134" i="3"/>
  <c r="AA134" i="3"/>
  <c r="AB134" i="3"/>
  <c r="AC134" i="3"/>
  <c r="AD134" i="3"/>
  <c r="A135" i="3"/>
  <c r="B135" i="3"/>
  <c r="C135" i="3"/>
  <c r="D135" i="3"/>
  <c r="E135" i="3"/>
  <c r="F135" i="3"/>
  <c r="G135" i="3"/>
  <c r="H135" i="3"/>
  <c r="I135" i="3"/>
  <c r="J135" i="3"/>
  <c r="K135" i="3"/>
  <c r="L135" i="3"/>
  <c r="M135" i="3"/>
  <c r="N135" i="3"/>
  <c r="O135" i="3"/>
  <c r="P135" i="3"/>
  <c r="Q135" i="3"/>
  <c r="R135" i="3"/>
  <c r="Z135" i="3"/>
  <c r="AA135" i="3"/>
  <c r="AB135" i="3"/>
  <c r="AC135" i="3"/>
  <c r="AD135" i="3"/>
  <c r="A136" i="3"/>
  <c r="B136" i="3"/>
  <c r="C136" i="3"/>
  <c r="D136" i="3"/>
  <c r="E136" i="3"/>
  <c r="F136" i="3"/>
  <c r="G136" i="3"/>
  <c r="H136" i="3"/>
  <c r="I136" i="3"/>
  <c r="J136" i="3"/>
  <c r="K136" i="3"/>
  <c r="L136" i="3"/>
  <c r="M136" i="3"/>
  <c r="N136" i="3"/>
  <c r="O136" i="3"/>
  <c r="P136" i="3"/>
  <c r="Q136" i="3"/>
  <c r="R136" i="3"/>
  <c r="Z136" i="3"/>
  <c r="AA136" i="3"/>
  <c r="AB136" i="3"/>
  <c r="AC136" i="3"/>
  <c r="AD136" i="3"/>
  <c r="A137" i="3"/>
  <c r="B137" i="3"/>
  <c r="C137" i="3"/>
  <c r="D137" i="3"/>
  <c r="E137" i="3"/>
  <c r="F137" i="3"/>
  <c r="G137" i="3"/>
  <c r="H137" i="3"/>
  <c r="I137" i="3"/>
  <c r="J137" i="3"/>
  <c r="K137" i="3"/>
  <c r="L137" i="3"/>
  <c r="M137" i="3"/>
  <c r="N137" i="3"/>
  <c r="O137" i="3"/>
  <c r="P137" i="3"/>
  <c r="Q137" i="3"/>
  <c r="R137" i="3"/>
  <c r="Z137" i="3"/>
  <c r="AA137" i="3"/>
  <c r="AB137" i="3"/>
  <c r="AC137" i="3"/>
  <c r="AD137" i="3"/>
  <c r="A138" i="3"/>
  <c r="B138" i="3"/>
  <c r="C138" i="3"/>
  <c r="D138" i="3"/>
  <c r="E138" i="3"/>
  <c r="F138" i="3"/>
  <c r="G138" i="3"/>
  <c r="H138" i="3"/>
  <c r="I138" i="3"/>
  <c r="J138" i="3"/>
  <c r="K138" i="3"/>
  <c r="L138" i="3"/>
  <c r="M138" i="3"/>
  <c r="N138" i="3"/>
  <c r="O138" i="3"/>
  <c r="P138" i="3"/>
  <c r="Q138" i="3"/>
  <c r="R138" i="3"/>
  <c r="Z138" i="3"/>
  <c r="AA138" i="3"/>
  <c r="AB138" i="3"/>
  <c r="AC138" i="3"/>
  <c r="AD138" i="3"/>
  <c r="A139" i="3"/>
  <c r="B139" i="3"/>
  <c r="C139" i="3"/>
  <c r="D139" i="3"/>
  <c r="E139" i="3"/>
  <c r="F139" i="3"/>
  <c r="G139" i="3"/>
  <c r="H139" i="3"/>
  <c r="I139" i="3"/>
  <c r="J139" i="3"/>
  <c r="K139" i="3"/>
  <c r="L139" i="3"/>
  <c r="M139" i="3"/>
  <c r="N139" i="3"/>
  <c r="O139" i="3"/>
  <c r="P139" i="3"/>
  <c r="Q139" i="3"/>
  <c r="R139" i="3"/>
  <c r="Z139" i="3"/>
  <c r="AA139" i="3"/>
  <c r="AB139" i="3"/>
  <c r="AC139" i="3"/>
  <c r="AD139" i="3"/>
  <c r="A140" i="3"/>
  <c r="B140" i="3"/>
  <c r="C140" i="3"/>
  <c r="D140" i="3"/>
  <c r="E140" i="3"/>
  <c r="F140" i="3"/>
  <c r="G140" i="3"/>
  <c r="H140" i="3"/>
  <c r="I140" i="3"/>
  <c r="J140" i="3"/>
  <c r="K140" i="3"/>
  <c r="L140" i="3"/>
  <c r="M140" i="3"/>
  <c r="N140" i="3"/>
  <c r="O140" i="3"/>
  <c r="P140" i="3"/>
  <c r="Q140" i="3"/>
  <c r="R140" i="3"/>
  <c r="Z140" i="3"/>
  <c r="AA140" i="3"/>
  <c r="AB140" i="3"/>
  <c r="AC140" i="3"/>
  <c r="AD140" i="3"/>
  <c r="A141" i="3"/>
  <c r="B141" i="3"/>
  <c r="C141" i="3"/>
  <c r="D141" i="3"/>
  <c r="E141" i="3"/>
  <c r="F141" i="3"/>
  <c r="G141" i="3"/>
  <c r="H141" i="3"/>
  <c r="I141" i="3"/>
  <c r="J141" i="3"/>
  <c r="K141" i="3"/>
  <c r="L141" i="3"/>
  <c r="M141" i="3"/>
  <c r="N141" i="3"/>
  <c r="O141" i="3"/>
  <c r="P141" i="3"/>
  <c r="Q141" i="3"/>
  <c r="R141" i="3"/>
  <c r="Z141" i="3"/>
  <c r="AA141" i="3"/>
  <c r="AB141" i="3"/>
  <c r="AC141" i="3"/>
  <c r="AD141" i="3"/>
  <c r="A142" i="3"/>
  <c r="B142" i="3"/>
  <c r="C142" i="3"/>
  <c r="D142" i="3"/>
  <c r="E142" i="3"/>
  <c r="F142" i="3"/>
  <c r="G142" i="3"/>
  <c r="H142" i="3"/>
  <c r="I142" i="3"/>
  <c r="J142" i="3"/>
  <c r="K142" i="3"/>
  <c r="L142" i="3"/>
  <c r="M142" i="3"/>
  <c r="N142" i="3"/>
  <c r="O142" i="3"/>
  <c r="P142" i="3"/>
  <c r="Q142" i="3"/>
  <c r="R142" i="3"/>
  <c r="Z142" i="3"/>
  <c r="AA142" i="3"/>
  <c r="AB142" i="3"/>
  <c r="AC142" i="3"/>
  <c r="AD142" i="3"/>
  <c r="A143" i="3"/>
  <c r="B143" i="3"/>
  <c r="C143" i="3"/>
  <c r="D143" i="3"/>
  <c r="E143" i="3"/>
  <c r="F143" i="3"/>
  <c r="G143" i="3"/>
  <c r="H143" i="3"/>
  <c r="I143" i="3"/>
  <c r="J143" i="3"/>
  <c r="K143" i="3"/>
  <c r="L143" i="3"/>
  <c r="M143" i="3"/>
  <c r="N143" i="3"/>
  <c r="O143" i="3"/>
  <c r="P143" i="3"/>
  <c r="Q143" i="3"/>
  <c r="R143" i="3"/>
  <c r="Z143" i="3"/>
  <c r="AA143" i="3"/>
  <c r="AB143" i="3"/>
  <c r="AC143" i="3"/>
  <c r="AD143" i="3"/>
  <c r="A144" i="3"/>
  <c r="B144" i="3"/>
  <c r="C144" i="3"/>
  <c r="D144" i="3"/>
  <c r="E144" i="3"/>
  <c r="F144" i="3"/>
  <c r="G144" i="3"/>
  <c r="H144" i="3"/>
  <c r="I144" i="3"/>
  <c r="J144" i="3"/>
  <c r="K144" i="3"/>
  <c r="L144" i="3"/>
  <c r="M144" i="3"/>
  <c r="N144" i="3"/>
  <c r="O144" i="3"/>
  <c r="P144" i="3"/>
  <c r="Q144" i="3"/>
  <c r="R144" i="3"/>
  <c r="Z144" i="3"/>
  <c r="AA144" i="3"/>
  <c r="AB144" i="3"/>
  <c r="AC144" i="3"/>
  <c r="AD144" i="3"/>
  <c r="A145" i="3"/>
  <c r="B145" i="3"/>
  <c r="C145" i="3"/>
  <c r="D145" i="3"/>
  <c r="E145" i="3"/>
  <c r="F145" i="3"/>
  <c r="G145" i="3"/>
  <c r="H145" i="3"/>
  <c r="I145" i="3"/>
  <c r="J145" i="3"/>
  <c r="K145" i="3"/>
  <c r="L145" i="3"/>
  <c r="M145" i="3"/>
  <c r="N145" i="3"/>
  <c r="O145" i="3"/>
  <c r="P145" i="3"/>
  <c r="Q145" i="3"/>
  <c r="R145" i="3"/>
  <c r="Z145" i="3"/>
  <c r="AA145" i="3"/>
  <c r="AB145" i="3"/>
  <c r="AC145" i="3"/>
  <c r="AD145" i="3"/>
  <c r="A146" i="3"/>
  <c r="B146" i="3"/>
  <c r="C146" i="3"/>
  <c r="D146" i="3"/>
  <c r="E146" i="3"/>
  <c r="F146" i="3"/>
  <c r="G146" i="3"/>
  <c r="H146" i="3"/>
  <c r="I146" i="3"/>
  <c r="J146" i="3"/>
  <c r="K146" i="3"/>
  <c r="L146" i="3"/>
  <c r="M146" i="3"/>
  <c r="N146" i="3"/>
  <c r="O146" i="3"/>
  <c r="P146" i="3"/>
  <c r="Q146" i="3"/>
  <c r="R146" i="3"/>
  <c r="Z146" i="3"/>
  <c r="AA146" i="3"/>
  <c r="AB146" i="3"/>
  <c r="AC146" i="3"/>
  <c r="AD146" i="3"/>
  <c r="A147" i="3"/>
  <c r="B147" i="3"/>
  <c r="C147" i="3"/>
  <c r="D147" i="3"/>
  <c r="E147" i="3"/>
  <c r="F147" i="3"/>
  <c r="G147" i="3"/>
  <c r="H147" i="3"/>
  <c r="I147" i="3"/>
  <c r="J147" i="3"/>
  <c r="K147" i="3"/>
  <c r="L147" i="3"/>
  <c r="M147" i="3"/>
  <c r="N147" i="3"/>
  <c r="O147" i="3"/>
  <c r="P147" i="3"/>
  <c r="Q147" i="3"/>
  <c r="R147" i="3"/>
  <c r="Z147" i="3"/>
  <c r="AA147" i="3"/>
  <c r="AB147" i="3"/>
  <c r="AC147" i="3"/>
  <c r="AD147" i="3"/>
  <c r="A148" i="3"/>
  <c r="B148" i="3"/>
  <c r="C148" i="3"/>
  <c r="D148" i="3"/>
  <c r="E148" i="3"/>
  <c r="F148" i="3"/>
  <c r="G148" i="3"/>
  <c r="H148" i="3"/>
  <c r="I148" i="3"/>
  <c r="J148" i="3"/>
  <c r="K148" i="3"/>
  <c r="L148" i="3"/>
  <c r="M148" i="3"/>
  <c r="N148" i="3"/>
  <c r="O148" i="3"/>
  <c r="P148" i="3"/>
  <c r="Q148" i="3"/>
  <c r="R148" i="3"/>
  <c r="Z148" i="3"/>
  <c r="AA148" i="3"/>
  <c r="AB148" i="3"/>
  <c r="AC148" i="3"/>
  <c r="AD148" i="3"/>
  <c r="A149" i="3"/>
  <c r="B149" i="3"/>
  <c r="C149" i="3"/>
  <c r="D149" i="3"/>
  <c r="E149" i="3"/>
  <c r="F149" i="3"/>
  <c r="G149" i="3"/>
  <c r="H149" i="3"/>
  <c r="I149" i="3"/>
  <c r="J149" i="3"/>
  <c r="K149" i="3"/>
  <c r="L149" i="3"/>
  <c r="M149" i="3"/>
  <c r="N149" i="3"/>
  <c r="O149" i="3"/>
  <c r="P149" i="3"/>
  <c r="Q149" i="3"/>
  <c r="R149" i="3"/>
  <c r="Z149" i="3"/>
  <c r="AA149" i="3"/>
  <c r="AB149" i="3"/>
  <c r="AC149" i="3"/>
  <c r="AD149" i="3"/>
  <c r="A150" i="3"/>
  <c r="B150" i="3"/>
  <c r="C150" i="3"/>
  <c r="D150" i="3"/>
  <c r="E150" i="3"/>
  <c r="F150" i="3"/>
  <c r="G150" i="3"/>
  <c r="H150" i="3"/>
  <c r="I150" i="3"/>
  <c r="J150" i="3"/>
  <c r="K150" i="3"/>
  <c r="L150" i="3"/>
  <c r="M150" i="3"/>
  <c r="N150" i="3"/>
  <c r="O150" i="3"/>
  <c r="P150" i="3"/>
  <c r="Q150" i="3"/>
  <c r="R150" i="3"/>
  <c r="Z150" i="3"/>
  <c r="AA150" i="3"/>
  <c r="AB150" i="3"/>
  <c r="AC150" i="3"/>
  <c r="AD150" i="3"/>
  <c r="A151" i="3"/>
  <c r="B151" i="3"/>
  <c r="C151" i="3"/>
  <c r="D151" i="3"/>
  <c r="E151" i="3"/>
  <c r="F151" i="3"/>
  <c r="G151" i="3"/>
  <c r="H151" i="3"/>
  <c r="I151" i="3"/>
  <c r="J151" i="3"/>
  <c r="K151" i="3"/>
  <c r="L151" i="3"/>
  <c r="M151" i="3"/>
  <c r="N151" i="3"/>
  <c r="O151" i="3"/>
  <c r="P151" i="3"/>
  <c r="Q151" i="3"/>
  <c r="R151" i="3"/>
  <c r="Z151" i="3"/>
  <c r="AA151" i="3"/>
  <c r="AB151" i="3"/>
  <c r="AC151" i="3"/>
  <c r="AD151" i="3"/>
  <c r="A152" i="3"/>
  <c r="B152" i="3"/>
  <c r="C152" i="3"/>
  <c r="D152" i="3"/>
  <c r="E152" i="3"/>
  <c r="F152" i="3"/>
  <c r="G152" i="3"/>
  <c r="H152" i="3"/>
  <c r="I152" i="3"/>
  <c r="J152" i="3"/>
  <c r="K152" i="3"/>
  <c r="L152" i="3"/>
  <c r="M152" i="3"/>
  <c r="N152" i="3"/>
  <c r="O152" i="3"/>
  <c r="P152" i="3"/>
  <c r="Q152" i="3"/>
  <c r="R152" i="3"/>
  <c r="Z152" i="3"/>
  <c r="AA152" i="3"/>
  <c r="AB152" i="3"/>
  <c r="AC152" i="3"/>
  <c r="AD152" i="3"/>
  <c r="A153" i="3"/>
  <c r="B153" i="3"/>
  <c r="C153" i="3"/>
  <c r="D153" i="3"/>
  <c r="E153" i="3"/>
  <c r="F153" i="3"/>
  <c r="G153" i="3"/>
  <c r="H153" i="3"/>
  <c r="I153" i="3"/>
  <c r="J153" i="3"/>
  <c r="K153" i="3"/>
  <c r="L153" i="3"/>
  <c r="M153" i="3"/>
  <c r="N153" i="3"/>
  <c r="O153" i="3"/>
  <c r="P153" i="3"/>
  <c r="Q153" i="3"/>
  <c r="R153" i="3"/>
  <c r="Z153" i="3"/>
  <c r="AA153" i="3"/>
  <c r="AB153" i="3"/>
  <c r="AC153" i="3"/>
  <c r="AD153" i="3"/>
  <c r="A154" i="3"/>
  <c r="B154" i="3"/>
  <c r="C154" i="3"/>
  <c r="D154" i="3"/>
  <c r="E154" i="3"/>
  <c r="F154" i="3"/>
  <c r="G154" i="3"/>
  <c r="H154" i="3"/>
  <c r="I154" i="3"/>
  <c r="J154" i="3"/>
  <c r="K154" i="3"/>
  <c r="L154" i="3"/>
  <c r="M154" i="3"/>
  <c r="N154" i="3"/>
  <c r="O154" i="3"/>
  <c r="P154" i="3"/>
  <c r="Q154" i="3"/>
  <c r="R154" i="3"/>
  <c r="Z154" i="3"/>
  <c r="AA154" i="3"/>
  <c r="AB154" i="3"/>
  <c r="AC154" i="3"/>
  <c r="AD154" i="3"/>
  <c r="A155" i="3"/>
  <c r="B155" i="3"/>
  <c r="C155" i="3"/>
  <c r="D155" i="3"/>
  <c r="E155" i="3"/>
  <c r="F155" i="3"/>
  <c r="G155" i="3"/>
  <c r="H155" i="3"/>
  <c r="I155" i="3"/>
  <c r="J155" i="3"/>
  <c r="K155" i="3"/>
  <c r="L155" i="3"/>
  <c r="M155" i="3"/>
  <c r="N155" i="3"/>
  <c r="O155" i="3"/>
  <c r="P155" i="3"/>
  <c r="Q155" i="3"/>
  <c r="R155" i="3"/>
  <c r="Z155" i="3"/>
  <c r="AA155" i="3"/>
  <c r="AB155" i="3"/>
  <c r="AC155" i="3"/>
  <c r="AD155" i="3"/>
  <c r="A156" i="3"/>
  <c r="B156" i="3"/>
  <c r="C156" i="3"/>
  <c r="D156" i="3"/>
  <c r="E156" i="3"/>
  <c r="F156" i="3"/>
  <c r="G156" i="3"/>
  <c r="H156" i="3"/>
  <c r="I156" i="3"/>
  <c r="J156" i="3"/>
  <c r="K156" i="3"/>
  <c r="L156" i="3"/>
  <c r="M156" i="3"/>
  <c r="N156" i="3"/>
  <c r="O156" i="3"/>
  <c r="P156" i="3"/>
  <c r="Q156" i="3"/>
  <c r="R156" i="3"/>
  <c r="Z156" i="3"/>
  <c r="AA156" i="3"/>
  <c r="AB156" i="3"/>
  <c r="AC156" i="3"/>
  <c r="AD156" i="3"/>
  <c r="A157" i="3"/>
  <c r="B157" i="3"/>
  <c r="C157" i="3"/>
  <c r="D157" i="3"/>
  <c r="E157" i="3"/>
  <c r="F157" i="3"/>
  <c r="G157" i="3"/>
  <c r="H157" i="3"/>
  <c r="I157" i="3"/>
  <c r="J157" i="3"/>
  <c r="K157" i="3"/>
  <c r="L157" i="3"/>
  <c r="M157" i="3"/>
  <c r="N157" i="3"/>
  <c r="O157" i="3"/>
  <c r="P157" i="3"/>
  <c r="Q157" i="3"/>
  <c r="R157" i="3"/>
  <c r="Z157" i="3"/>
  <c r="AA157" i="3"/>
  <c r="AB157" i="3"/>
  <c r="AC157" i="3"/>
  <c r="AD157" i="3"/>
  <c r="A158" i="3"/>
  <c r="B158" i="3"/>
  <c r="C158" i="3"/>
  <c r="D158" i="3"/>
  <c r="E158" i="3"/>
  <c r="F158" i="3"/>
  <c r="G158" i="3"/>
  <c r="H158" i="3"/>
  <c r="I158" i="3"/>
  <c r="J158" i="3"/>
  <c r="K158" i="3"/>
  <c r="L158" i="3"/>
  <c r="M158" i="3"/>
  <c r="N158" i="3"/>
  <c r="O158" i="3"/>
  <c r="P158" i="3"/>
  <c r="Q158" i="3"/>
  <c r="R158" i="3"/>
  <c r="Z158" i="3"/>
  <c r="AA158" i="3"/>
  <c r="AB158" i="3"/>
  <c r="AC158" i="3"/>
  <c r="AD158" i="3"/>
  <c r="A159" i="3"/>
  <c r="B159" i="3"/>
  <c r="C159" i="3"/>
  <c r="D159" i="3"/>
  <c r="E159" i="3"/>
  <c r="F159" i="3"/>
  <c r="G159" i="3"/>
  <c r="H159" i="3"/>
  <c r="I159" i="3"/>
  <c r="J159" i="3"/>
  <c r="K159" i="3"/>
  <c r="L159" i="3"/>
  <c r="M159" i="3"/>
  <c r="N159" i="3"/>
  <c r="O159" i="3"/>
  <c r="P159" i="3"/>
  <c r="Q159" i="3"/>
  <c r="R159" i="3"/>
  <c r="Z159" i="3"/>
  <c r="AA159" i="3"/>
  <c r="AB159" i="3"/>
  <c r="AC159" i="3"/>
  <c r="AD159" i="3"/>
  <c r="A160" i="3"/>
  <c r="B160" i="3"/>
  <c r="C160" i="3"/>
  <c r="D160" i="3"/>
  <c r="E160" i="3"/>
  <c r="F160" i="3"/>
  <c r="G160" i="3"/>
  <c r="H160" i="3"/>
  <c r="I160" i="3"/>
  <c r="J160" i="3"/>
  <c r="K160" i="3"/>
  <c r="L160" i="3"/>
  <c r="M160" i="3"/>
  <c r="N160" i="3"/>
  <c r="O160" i="3"/>
  <c r="P160" i="3"/>
  <c r="Q160" i="3"/>
  <c r="R160" i="3"/>
  <c r="Z160" i="3"/>
  <c r="AA160" i="3"/>
  <c r="AB160" i="3"/>
  <c r="AC160" i="3"/>
  <c r="AD160" i="3"/>
  <c r="A161" i="3"/>
  <c r="B161" i="3"/>
  <c r="C161" i="3"/>
  <c r="D161" i="3"/>
  <c r="E161" i="3"/>
  <c r="F161" i="3"/>
  <c r="G161" i="3"/>
  <c r="H161" i="3"/>
  <c r="I161" i="3"/>
  <c r="J161" i="3"/>
  <c r="K161" i="3"/>
  <c r="L161" i="3"/>
  <c r="M161" i="3"/>
  <c r="N161" i="3"/>
  <c r="O161" i="3"/>
  <c r="P161" i="3"/>
  <c r="Q161" i="3"/>
  <c r="R161" i="3"/>
  <c r="Z161" i="3"/>
  <c r="AA161" i="3"/>
  <c r="AB161" i="3"/>
  <c r="AC161" i="3"/>
  <c r="AD161" i="3"/>
  <c r="AD2" i="3"/>
  <c r="AC2" i="3"/>
  <c r="AB2" i="3"/>
  <c r="AA2" i="3"/>
  <c r="Z2" i="3"/>
  <c r="R2" i="3"/>
  <c r="Q2" i="3"/>
  <c r="P2" i="3"/>
  <c r="O2" i="3"/>
  <c r="N2" i="3"/>
  <c r="M2" i="3"/>
  <c r="L2" i="3"/>
  <c r="K2" i="3"/>
  <c r="J2" i="3"/>
  <c r="I2" i="3"/>
  <c r="H2" i="3"/>
  <c r="G2" i="3"/>
  <c r="F2" i="3"/>
  <c r="E2" i="3"/>
  <c r="D2" i="3"/>
  <c r="C2" i="3"/>
  <c r="B2" i="3"/>
  <c r="A2" i="3"/>
  <c r="U2" i="3" l="1"/>
  <c r="V14" i="6"/>
  <c r="S3" i="3" s="1"/>
  <c r="W14" i="6"/>
  <c r="T3" i="3" s="1"/>
  <c r="X14" i="6"/>
  <c r="U3" i="3" s="1"/>
  <c r="Y14" i="6"/>
  <c r="V3" i="3" s="1"/>
  <c r="V16" i="6"/>
  <c r="S4" i="3" s="1"/>
  <c r="W16" i="6"/>
  <c r="T4" i="3" s="1"/>
  <c r="X16" i="6"/>
  <c r="U4" i="3" s="1"/>
  <c r="Y16" i="6"/>
  <c r="V4" i="3" s="1"/>
  <c r="V18" i="6"/>
  <c r="S5" i="3" s="1"/>
  <c r="W18" i="6"/>
  <c r="T5" i="3" s="1"/>
  <c r="X18" i="6"/>
  <c r="U5" i="3" s="1"/>
  <c r="Y18" i="6"/>
  <c r="V5" i="3" s="1"/>
  <c r="V20" i="6"/>
  <c r="S6" i="3" s="1"/>
  <c r="W20" i="6"/>
  <c r="T6" i="3" s="1"/>
  <c r="X20" i="6"/>
  <c r="U6" i="3" s="1"/>
  <c r="Y20" i="6"/>
  <c r="V6" i="3" s="1"/>
  <c r="V22" i="6"/>
  <c r="S7" i="3" s="1"/>
  <c r="W22" i="6"/>
  <c r="T7" i="3" s="1"/>
  <c r="X22" i="6"/>
  <c r="U7" i="3" s="1"/>
  <c r="Y22" i="6"/>
  <c r="V7" i="3" s="1"/>
  <c r="V24" i="6"/>
  <c r="S8" i="3" s="1"/>
  <c r="W24" i="6"/>
  <c r="T8" i="3" s="1"/>
  <c r="X24" i="6"/>
  <c r="U8" i="3" s="1"/>
  <c r="Y24" i="6"/>
  <c r="V8" i="3" s="1"/>
  <c r="V26" i="6"/>
  <c r="S9" i="3" s="1"/>
  <c r="W26" i="6"/>
  <c r="T9" i="3" s="1"/>
  <c r="X26" i="6"/>
  <c r="U9" i="3" s="1"/>
  <c r="Y26" i="6"/>
  <c r="V9" i="3" s="1"/>
  <c r="V28" i="6"/>
  <c r="S10" i="3" s="1"/>
  <c r="W28" i="6"/>
  <c r="T10" i="3" s="1"/>
  <c r="X28" i="6"/>
  <c r="U10" i="3" s="1"/>
  <c r="Y28" i="6"/>
  <c r="V10" i="3" s="1"/>
  <c r="V30" i="6"/>
  <c r="S11" i="3" s="1"/>
  <c r="W30" i="6"/>
  <c r="T11" i="3" s="1"/>
  <c r="X30" i="6"/>
  <c r="U11" i="3" s="1"/>
  <c r="Y30" i="6"/>
  <c r="V11" i="3" s="1"/>
  <c r="V32" i="6"/>
  <c r="S12" i="3" s="1"/>
  <c r="W32" i="6"/>
  <c r="T12" i="3" s="1"/>
  <c r="X32" i="6"/>
  <c r="U12" i="3" s="1"/>
  <c r="Y32" i="6"/>
  <c r="V12" i="3" s="1"/>
  <c r="V34" i="6"/>
  <c r="S13" i="3" s="1"/>
  <c r="W34" i="6"/>
  <c r="T13" i="3" s="1"/>
  <c r="X34" i="6"/>
  <c r="U13" i="3" s="1"/>
  <c r="Y34" i="6"/>
  <c r="V13" i="3" s="1"/>
  <c r="V36" i="6"/>
  <c r="S14" i="3" s="1"/>
  <c r="W36" i="6"/>
  <c r="T14" i="3" s="1"/>
  <c r="X36" i="6"/>
  <c r="U14" i="3" s="1"/>
  <c r="Y36" i="6"/>
  <c r="V14" i="3" s="1"/>
  <c r="V38" i="6"/>
  <c r="S15" i="3" s="1"/>
  <c r="W38" i="6"/>
  <c r="T15" i="3" s="1"/>
  <c r="X38" i="6"/>
  <c r="U15" i="3" s="1"/>
  <c r="Y38" i="6"/>
  <c r="V15" i="3" s="1"/>
  <c r="V40" i="6"/>
  <c r="S16" i="3" s="1"/>
  <c r="W40" i="6"/>
  <c r="T16" i="3" s="1"/>
  <c r="X40" i="6"/>
  <c r="U16" i="3" s="1"/>
  <c r="Y40" i="6"/>
  <c r="V16" i="3" s="1"/>
  <c r="V42" i="6"/>
  <c r="S17" i="3" s="1"/>
  <c r="W42" i="6"/>
  <c r="T17" i="3" s="1"/>
  <c r="X42" i="6"/>
  <c r="U17" i="3" s="1"/>
  <c r="Y42" i="6"/>
  <c r="V17" i="3" s="1"/>
  <c r="V44" i="6"/>
  <c r="S18" i="3" s="1"/>
  <c r="W44" i="6"/>
  <c r="T18" i="3" s="1"/>
  <c r="X44" i="6"/>
  <c r="U18" i="3" s="1"/>
  <c r="Y44" i="6"/>
  <c r="V18" i="3" s="1"/>
  <c r="V46" i="6"/>
  <c r="S19" i="3" s="1"/>
  <c r="W46" i="6"/>
  <c r="T19" i="3" s="1"/>
  <c r="X46" i="6"/>
  <c r="U19" i="3" s="1"/>
  <c r="Y46" i="6"/>
  <c r="V19" i="3" s="1"/>
  <c r="V48" i="6"/>
  <c r="S20" i="3" s="1"/>
  <c r="W48" i="6"/>
  <c r="T20" i="3" s="1"/>
  <c r="X48" i="6"/>
  <c r="U20" i="3" s="1"/>
  <c r="Y48" i="6"/>
  <c r="V20" i="3" s="1"/>
  <c r="V50" i="6"/>
  <c r="S21" i="3" s="1"/>
  <c r="W50" i="6"/>
  <c r="T21" i="3" s="1"/>
  <c r="X50" i="6"/>
  <c r="U21" i="3" s="1"/>
  <c r="Y50" i="6"/>
  <c r="V21" i="3" s="1"/>
  <c r="V52" i="6"/>
  <c r="S22" i="3" s="1"/>
  <c r="W52" i="6"/>
  <c r="T22" i="3" s="1"/>
  <c r="X52" i="6"/>
  <c r="U22" i="3" s="1"/>
  <c r="Y52" i="6"/>
  <c r="V22" i="3" s="1"/>
  <c r="V54" i="6"/>
  <c r="S23" i="3" s="1"/>
  <c r="W54" i="6"/>
  <c r="T23" i="3" s="1"/>
  <c r="X54" i="6"/>
  <c r="U23" i="3" s="1"/>
  <c r="Y54" i="6"/>
  <c r="V23" i="3" s="1"/>
  <c r="V56" i="6"/>
  <c r="S24" i="3" s="1"/>
  <c r="W56" i="6"/>
  <c r="T24" i="3" s="1"/>
  <c r="X56" i="6"/>
  <c r="U24" i="3" s="1"/>
  <c r="Y56" i="6"/>
  <c r="V24" i="3" s="1"/>
  <c r="V58" i="6"/>
  <c r="S25" i="3" s="1"/>
  <c r="W58" i="6"/>
  <c r="T25" i="3" s="1"/>
  <c r="X58" i="6"/>
  <c r="U25" i="3" s="1"/>
  <c r="Y58" i="6"/>
  <c r="V25" i="3" s="1"/>
  <c r="V60" i="6"/>
  <c r="S26" i="3" s="1"/>
  <c r="W60" i="6"/>
  <c r="T26" i="3" s="1"/>
  <c r="X60" i="6"/>
  <c r="U26" i="3" s="1"/>
  <c r="Y60" i="6"/>
  <c r="V26" i="3" s="1"/>
  <c r="V62" i="6"/>
  <c r="S27" i="3" s="1"/>
  <c r="W62" i="6"/>
  <c r="T27" i="3" s="1"/>
  <c r="X62" i="6"/>
  <c r="U27" i="3" s="1"/>
  <c r="Y62" i="6"/>
  <c r="V27" i="3" s="1"/>
  <c r="V64" i="6"/>
  <c r="S28" i="3" s="1"/>
  <c r="W64" i="6"/>
  <c r="T28" i="3" s="1"/>
  <c r="X64" i="6"/>
  <c r="U28" i="3" s="1"/>
  <c r="Y64" i="6"/>
  <c r="V28" i="3" s="1"/>
  <c r="V66" i="6"/>
  <c r="S29" i="3" s="1"/>
  <c r="W66" i="6"/>
  <c r="T29" i="3" s="1"/>
  <c r="X66" i="6"/>
  <c r="U29" i="3" s="1"/>
  <c r="Y66" i="6"/>
  <c r="V29" i="3" s="1"/>
  <c r="V68" i="6"/>
  <c r="S30" i="3" s="1"/>
  <c r="W68" i="6"/>
  <c r="T30" i="3" s="1"/>
  <c r="X68" i="6"/>
  <c r="U30" i="3" s="1"/>
  <c r="Y68" i="6"/>
  <c r="V30" i="3" s="1"/>
  <c r="V70" i="6"/>
  <c r="S31" i="3" s="1"/>
  <c r="W70" i="6"/>
  <c r="T31" i="3" s="1"/>
  <c r="X70" i="6"/>
  <c r="U31" i="3" s="1"/>
  <c r="Y70" i="6"/>
  <c r="V31" i="3" s="1"/>
  <c r="V72" i="6"/>
  <c r="S32" i="3" s="1"/>
  <c r="W72" i="6"/>
  <c r="T32" i="3" s="1"/>
  <c r="X72" i="6"/>
  <c r="U32" i="3" s="1"/>
  <c r="Y72" i="6"/>
  <c r="V32" i="3" s="1"/>
  <c r="V74" i="6"/>
  <c r="S33" i="3" s="1"/>
  <c r="W74" i="6"/>
  <c r="T33" i="3" s="1"/>
  <c r="X74" i="6"/>
  <c r="U33" i="3" s="1"/>
  <c r="Y74" i="6"/>
  <c r="V33" i="3" s="1"/>
  <c r="V76" i="6"/>
  <c r="S34" i="3" s="1"/>
  <c r="W76" i="6"/>
  <c r="T34" i="3" s="1"/>
  <c r="X76" i="6"/>
  <c r="U34" i="3" s="1"/>
  <c r="Y76" i="6"/>
  <c r="V34" i="3" s="1"/>
  <c r="V78" i="6"/>
  <c r="S35" i="3" s="1"/>
  <c r="W78" i="6"/>
  <c r="T35" i="3" s="1"/>
  <c r="X78" i="6"/>
  <c r="U35" i="3" s="1"/>
  <c r="Y78" i="6"/>
  <c r="V35" i="3" s="1"/>
  <c r="V80" i="6"/>
  <c r="S36" i="3" s="1"/>
  <c r="W80" i="6"/>
  <c r="T36" i="3" s="1"/>
  <c r="X80" i="6"/>
  <c r="U36" i="3" s="1"/>
  <c r="Y80" i="6"/>
  <c r="V36" i="3" s="1"/>
  <c r="V82" i="6"/>
  <c r="S37" i="3" s="1"/>
  <c r="W82" i="6"/>
  <c r="T37" i="3" s="1"/>
  <c r="X82" i="6"/>
  <c r="U37" i="3" s="1"/>
  <c r="Y82" i="6"/>
  <c r="V37" i="3" s="1"/>
  <c r="V84" i="6"/>
  <c r="S38" i="3" s="1"/>
  <c r="W84" i="6"/>
  <c r="T38" i="3" s="1"/>
  <c r="X84" i="6"/>
  <c r="U38" i="3" s="1"/>
  <c r="Y84" i="6"/>
  <c r="V38" i="3" s="1"/>
  <c r="V86" i="6"/>
  <c r="S39" i="3" s="1"/>
  <c r="W86" i="6"/>
  <c r="T39" i="3" s="1"/>
  <c r="X86" i="6"/>
  <c r="U39" i="3" s="1"/>
  <c r="Y86" i="6"/>
  <c r="V39" i="3" s="1"/>
  <c r="V88" i="6"/>
  <c r="S40" i="3" s="1"/>
  <c r="W88" i="6"/>
  <c r="T40" i="3" s="1"/>
  <c r="X88" i="6"/>
  <c r="U40" i="3" s="1"/>
  <c r="Y88" i="6"/>
  <c r="V40" i="3" s="1"/>
  <c r="V90" i="6"/>
  <c r="S41" i="3" s="1"/>
  <c r="W90" i="6"/>
  <c r="T41" i="3" s="1"/>
  <c r="X90" i="6"/>
  <c r="U41" i="3" s="1"/>
  <c r="Y90" i="6"/>
  <c r="V41" i="3" s="1"/>
  <c r="V92" i="6"/>
  <c r="S42" i="3" s="1"/>
  <c r="W92" i="6"/>
  <c r="T42" i="3" s="1"/>
  <c r="X92" i="6"/>
  <c r="U42" i="3" s="1"/>
  <c r="Y92" i="6"/>
  <c r="V42" i="3" s="1"/>
  <c r="V94" i="6"/>
  <c r="S43" i="3" s="1"/>
  <c r="W94" i="6"/>
  <c r="T43" i="3" s="1"/>
  <c r="X94" i="6"/>
  <c r="U43" i="3" s="1"/>
  <c r="Y94" i="6"/>
  <c r="V43" i="3" s="1"/>
  <c r="V96" i="6"/>
  <c r="S44" i="3" s="1"/>
  <c r="W96" i="6"/>
  <c r="T44" i="3" s="1"/>
  <c r="X96" i="6"/>
  <c r="U44" i="3" s="1"/>
  <c r="Y96" i="6"/>
  <c r="V44" i="3" s="1"/>
  <c r="V98" i="6"/>
  <c r="S45" i="3" s="1"/>
  <c r="W98" i="6"/>
  <c r="T45" i="3" s="1"/>
  <c r="X98" i="6"/>
  <c r="U45" i="3" s="1"/>
  <c r="Y98" i="6"/>
  <c r="V45" i="3" s="1"/>
  <c r="V100" i="6"/>
  <c r="S46" i="3" s="1"/>
  <c r="W100" i="6"/>
  <c r="T46" i="3" s="1"/>
  <c r="X100" i="6"/>
  <c r="U46" i="3" s="1"/>
  <c r="Y100" i="6"/>
  <c r="V46" i="3" s="1"/>
  <c r="V102" i="6"/>
  <c r="S47" i="3" s="1"/>
  <c r="W102" i="6"/>
  <c r="T47" i="3" s="1"/>
  <c r="X102" i="6"/>
  <c r="U47" i="3" s="1"/>
  <c r="Y102" i="6"/>
  <c r="V47" i="3" s="1"/>
  <c r="V104" i="6"/>
  <c r="S48" i="3" s="1"/>
  <c r="W104" i="6"/>
  <c r="T48" i="3" s="1"/>
  <c r="X104" i="6"/>
  <c r="U48" i="3" s="1"/>
  <c r="Y104" i="6"/>
  <c r="V48" i="3" s="1"/>
  <c r="V106" i="6"/>
  <c r="S49" i="3" s="1"/>
  <c r="W106" i="6"/>
  <c r="T49" i="3" s="1"/>
  <c r="X106" i="6"/>
  <c r="U49" i="3" s="1"/>
  <c r="Y106" i="6"/>
  <c r="V49" i="3" s="1"/>
  <c r="V108" i="6"/>
  <c r="S50" i="3" s="1"/>
  <c r="W108" i="6"/>
  <c r="T50" i="3" s="1"/>
  <c r="X108" i="6"/>
  <c r="U50" i="3" s="1"/>
  <c r="Y108" i="6"/>
  <c r="V50" i="3" s="1"/>
  <c r="V110" i="6"/>
  <c r="S51" i="3" s="1"/>
  <c r="W110" i="6"/>
  <c r="T51" i="3" s="1"/>
  <c r="X110" i="6"/>
  <c r="U51" i="3" s="1"/>
  <c r="Y110" i="6"/>
  <c r="V51" i="3" s="1"/>
  <c r="V112" i="6"/>
  <c r="S52" i="3" s="1"/>
  <c r="W112" i="6"/>
  <c r="T52" i="3" s="1"/>
  <c r="X112" i="6"/>
  <c r="U52" i="3" s="1"/>
  <c r="Y112" i="6"/>
  <c r="V52" i="3" s="1"/>
  <c r="V114" i="6"/>
  <c r="S53" i="3" s="1"/>
  <c r="W114" i="6"/>
  <c r="T53" i="3" s="1"/>
  <c r="X114" i="6"/>
  <c r="U53" i="3" s="1"/>
  <c r="Y114" i="6"/>
  <c r="V53" i="3" s="1"/>
  <c r="V116" i="6"/>
  <c r="S54" i="3" s="1"/>
  <c r="W116" i="6"/>
  <c r="T54" i="3" s="1"/>
  <c r="X116" i="6"/>
  <c r="U54" i="3" s="1"/>
  <c r="Y116" i="6"/>
  <c r="V54" i="3" s="1"/>
  <c r="V118" i="6"/>
  <c r="S55" i="3" s="1"/>
  <c r="W118" i="6"/>
  <c r="T55" i="3" s="1"/>
  <c r="X118" i="6"/>
  <c r="U55" i="3" s="1"/>
  <c r="Y118" i="6"/>
  <c r="V55" i="3" s="1"/>
  <c r="V120" i="6"/>
  <c r="S56" i="3" s="1"/>
  <c r="W120" i="6"/>
  <c r="T56" i="3" s="1"/>
  <c r="X120" i="6"/>
  <c r="U56" i="3" s="1"/>
  <c r="Y120" i="6"/>
  <c r="V56" i="3" s="1"/>
  <c r="V122" i="6"/>
  <c r="S57" i="3" s="1"/>
  <c r="W122" i="6"/>
  <c r="T57" i="3" s="1"/>
  <c r="X122" i="6"/>
  <c r="U57" i="3" s="1"/>
  <c r="Y122" i="6"/>
  <c r="V57" i="3" s="1"/>
  <c r="V124" i="6"/>
  <c r="S58" i="3" s="1"/>
  <c r="W124" i="6"/>
  <c r="T58" i="3" s="1"/>
  <c r="X124" i="6"/>
  <c r="U58" i="3" s="1"/>
  <c r="Y124" i="6"/>
  <c r="V58" i="3" s="1"/>
  <c r="V126" i="6"/>
  <c r="S59" i="3" s="1"/>
  <c r="W126" i="6"/>
  <c r="T59" i="3" s="1"/>
  <c r="X126" i="6"/>
  <c r="U59" i="3" s="1"/>
  <c r="Y126" i="6"/>
  <c r="V59" i="3" s="1"/>
  <c r="V128" i="6"/>
  <c r="S60" i="3" s="1"/>
  <c r="W128" i="6"/>
  <c r="T60" i="3" s="1"/>
  <c r="X128" i="6"/>
  <c r="U60" i="3" s="1"/>
  <c r="Y128" i="6"/>
  <c r="V60" i="3" s="1"/>
  <c r="V130" i="6"/>
  <c r="S61" i="3" s="1"/>
  <c r="W130" i="6"/>
  <c r="T61" i="3" s="1"/>
  <c r="X130" i="6"/>
  <c r="U61" i="3" s="1"/>
  <c r="Y130" i="6"/>
  <c r="V61" i="3" s="1"/>
  <c r="V132" i="6"/>
  <c r="S62" i="3" s="1"/>
  <c r="W132" i="6"/>
  <c r="T62" i="3" s="1"/>
  <c r="X132" i="6"/>
  <c r="U62" i="3" s="1"/>
  <c r="Y132" i="6"/>
  <c r="V62" i="3" s="1"/>
  <c r="V134" i="6"/>
  <c r="S63" i="3" s="1"/>
  <c r="W134" i="6"/>
  <c r="T63" i="3" s="1"/>
  <c r="X134" i="6"/>
  <c r="U63" i="3" s="1"/>
  <c r="Y134" i="6"/>
  <c r="V63" i="3" s="1"/>
  <c r="V136" i="6"/>
  <c r="S64" i="3" s="1"/>
  <c r="W136" i="6"/>
  <c r="T64" i="3" s="1"/>
  <c r="X136" i="6"/>
  <c r="U64" i="3" s="1"/>
  <c r="Y136" i="6"/>
  <c r="V64" i="3" s="1"/>
  <c r="V138" i="6"/>
  <c r="S65" i="3" s="1"/>
  <c r="W138" i="6"/>
  <c r="T65" i="3" s="1"/>
  <c r="X138" i="6"/>
  <c r="U65" i="3" s="1"/>
  <c r="Y138" i="6"/>
  <c r="V65" i="3" s="1"/>
  <c r="V140" i="6"/>
  <c r="S66" i="3" s="1"/>
  <c r="W140" i="6"/>
  <c r="T66" i="3" s="1"/>
  <c r="X140" i="6"/>
  <c r="U66" i="3" s="1"/>
  <c r="Y140" i="6"/>
  <c r="V66" i="3" s="1"/>
  <c r="V142" i="6"/>
  <c r="S67" i="3" s="1"/>
  <c r="W142" i="6"/>
  <c r="T67" i="3" s="1"/>
  <c r="X142" i="6"/>
  <c r="U67" i="3" s="1"/>
  <c r="Y142" i="6"/>
  <c r="V67" i="3" s="1"/>
  <c r="V144" i="6"/>
  <c r="S68" i="3" s="1"/>
  <c r="W144" i="6"/>
  <c r="T68" i="3" s="1"/>
  <c r="X144" i="6"/>
  <c r="U68" i="3" s="1"/>
  <c r="Y144" i="6"/>
  <c r="V68" i="3" s="1"/>
  <c r="V146" i="6"/>
  <c r="S69" i="3" s="1"/>
  <c r="W146" i="6"/>
  <c r="T69" i="3" s="1"/>
  <c r="X146" i="6"/>
  <c r="U69" i="3" s="1"/>
  <c r="Y146" i="6"/>
  <c r="V69" i="3" s="1"/>
  <c r="V148" i="6"/>
  <c r="S70" i="3" s="1"/>
  <c r="W148" i="6"/>
  <c r="T70" i="3" s="1"/>
  <c r="X148" i="6"/>
  <c r="U70" i="3" s="1"/>
  <c r="Y148" i="6"/>
  <c r="V70" i="3" s="1"/>
  <c r="V150" i="6"/>
  <c r="S71" i="3" s="1"/>
  <c r="W150" i="6"/>
  <c r="T71" i="3" s="1"/>
  <c r="X150" i="6"/>
  <c r="U71" i="3" s="1"/>
  <c r="Y150" i="6"/>
  <c r="V71" i="3" s="1"/>
  <c r="V152" i="6"/>
  <c r="S72" i="3" s="1"/>
  <c r="W152" i="6"/>
  <c r="T72" i="3" s="1"/>
  <c r="X152" i="6"/>
  <c r="U72" i="3" s="1"/>
  <c r="Y152" i="6"/>
  <c r="V72" i="3" s="1"/>
  <c r="V154" i="6"/>
  <c r="S73" i="3" s="1"/>
  <c r="W154" i="6"/>
  <c r="T73" i="3" s="1"/>
  <c r="X154" i="6"/>
  <c r="U73" i="3" s="1"/>
  <c r="Y154" i="6"/>
  <c r="V73" i="3" s="1"/>
  <c r="V156" i="6"/>
  <c r="S74" i="3" s="1"/>
  <c r="W156" i="6"/>
  <c r="T74" i="3" s="1"/>
  <c r="X156" i="6"/>
  <c r="U74" i="3" s="1"/>
  <c r="Y156" i="6"/>
  <c r="V74" i="3" s="1"/>
  <c r="V158" i="6"/>
  <c r="S75" i="3" s="1"/>
  <c r="W158" i="6"/>
  <c r="T75" i="3" s="1"/>
  <c r="X158" i="6"/>
  <c r="U75" i="3" s="1"/>
  <c r="Y158" i="6"/>
  <c r="V75" i="3" s="1"/>
  <c r="V160" i="6"/>
  <c r="S76" i="3" s="1"/>
  <c r="W160" i="6"/>
  <c r="T76" i="3" s="1"/>
  <c r="X160" i="6"/>
  <c r="U76" i="3" s="1"/>
  <c r="Y160" i="6"/>
  <c r="V76" i="3" s="1"/>
  <c r="V162" i="6"/>
  <c r="S77" i="3" s="1"/>
  <c r="W162" i="6"/>
  <c r="T77" i="3" s="1"/>
  <c r="X162" i="6"/>
  <c r="U77" i="3" s="1"/>
  <c r="Y162" i="6"/>
  <c r="V77" i="3" s="1"/>
  <c r="V164" i="6"/>
  <c r="S78" i="3" s="1"/>
  <c r="W164" i="6"/>
  <c r="T78" i="3" s="1"/>
  <c r="X164" i="6"/>
  <c r="U78" i="3" s="1"/>
  <c r="Y164" i="6"/>
  <c r="V78" i="3" s="1"/>
  <c r="V166" i="6"/>
  <c r="S79" i="3" s="1"/>
  <c r="W166" i="6"/>
  <c r="T79" i="3" s="1"/>
  <c r="X166" i="6"/>
  <c r="U79" i="3" s="1"/>
  <c r="Y166" i="6"/>
  <c r="V79" i="3" s="1"/>
  <c r="V168" i="6"/>
  <c r="S80" i="3" s="1"/>
  <c r="W168" i="6"/>
  <c r="T80" i="3" s="1"/>
  <c r="X168" i="6"/>
  <c r="U80" i="3" s="1"/>
  <c r="Y168" i="6"/>
  <c r="V80" i="3" s="1"/>
  <c r="V170" i="6"/>
  <c r="S81" i="3" s="1"/>
  <c r="W170" i="6"/>
  <c r="T81" i="3" s="1"/>
  <c r="X170" i="6"/>
  <c r="U81" i="3" s="1"/>
  <c r="Y170" i="6"/>
  <c r="V81" i="3" s="1"/>
  <c r="V172" i="6"/>
  <c r="S82" i="3" s="1"/>
  <c r="W172" i="6"/>
  <c r="T82" i="3" s="1"/>
  <c r="X172" i="6"/>
  <c r="U82" i="3" s="1"/>
  <c r="Y172" i="6"/>
  <c r="V82" i="3" s="1"/>
  <c r="V174" i="6"/>
  <c r="S83" i="3" s="1"/>
  <c r="W174" i="6"/>
  <c r="T83" i="3" s="1"/>
  <c r="X174" i="6"/>
  <c r="U83" i="3" s="1"/>
  <c r="Y174" i="6"/>
  <c r="V83" i="3" s="1"/>
  <c r="V176" i="6"/>
  <c r="S84" i="3" s="1"/>
  <c r="W176" i="6"/>
  <c r="T84" i="3" s="1"/>
  <c r="X176" i="6"/>
  <c r="U84" i="3" s="1"/>
  <c r="Y176" i="6"/>
  <c r="V84" i="3" s="1"/>
  <c r="V178" i="6"/>
  <c r="S85" i="3" s="1"/>
  <c r="W178" i="6"/>
  <c r="T85" i="3" s="1"/>
  <c r="X178" i="6"/>
  <c r="U85" i="3" s="1"/>
  <c r="Y178" i="6"/>
  <c r="V85" i="3" s="1"/>
  <c r="V180" i="6"/>
  <c r="S86" i="3" s="1"/>
  <c r="W180" i="6"/>
  <c r="T86" i="3" s="1"/>
  <c r="X180" i="6"/>
  <c r="U86" i="3" s="1"/>
  <c r="Y180" i="6"/>
  <c r="V86" i="3" s="1"/>
  <c r="V182" i="6"/>
  <c r="S87" i="3" s="1"/>
  <c r="W182" i="6"/>
  <c r="T87" i="3" s="1"/>
  <c r="X182" i="6"/>
  <c r="U87" i="3" s="1"/>
  <c r="Y182" i="6"/>
  <c r="V87" i="3" s="1"/>
  <c r="V184" i="6"/>
  <c r="S88" i="3" s="1"/>
  <c r="W184" i="6"/>
  <c r="T88" i="3" s="1"/>
  <c r="X184" i="6"/>
  <c r="U88" i="3" s="1"/>
  <c r="Y184" i="6"/>
  <c r="V88" i="3" s="1"/>
  <c r="V186" i="6"/>
  <c r="S89" i="3" s="1"/>
  <c r="W186" i="6"/>
  <c r="T89" i="3" s="1"/>
  <c r="X186" i="6"/>
  <c r="U89" i="3" s="1"/>
  <c r="Y186" i="6"/>
  <c r="V89" i="3" s="1"/>
  <c r="V188" i="6"/>
  <c r="S90" i="3" s="1"/>
  <c r="W188" i="6"/>
  <c r="T90" i="3" s="1"/>
  <c r="X188" i="6"/>
  <c r="U90" i="3" s="1"/>
  <c r="Y188" i="6"/>
  <c r="V90" i="3" s="1"/>
  <c r="V190" i="6"/>
  <c r="S91" i="3" s="1"/>
  <c r="W190" i="6"/>
  <c r="T91" i="3" s="1"/>
  <c r="X190" i="6"/>
  <c r="U91" i="3" s="1"/>
  <c r="Y190" i="6"/>
  <c r="V91" i="3" s="1"/>
  <c r="V192" i="6"/>
  <c r="S92" i="3" s="1"/>
  <c r="W192" i="6"/>
  <c r="T92" i="3" s="1"/>
  <c r="X192" i="6"/>
  <c r="U92" i="3" s="1"/>
  <c r="Y192" i="6"/>
  <c r="V92" i="3" s="1"/>
  <c r="V194" i="6"/>
  <c r="S93" i="3" s="1"/>
  <c r="W194" i="6"/>
  <c r="T93" i="3" s="1"/>
  <c r="X194" i="6"/>
  <c r="U93" i="3" s="1"/>
  <c r="Y194" i="6"/>
  <c r="V93" i="3" s="1"/>
  <c r="V196" i="6"/>
  <c r="S94" i="3" s="1"/>
  <c r="W196" i="6"/>
  <c r="T94" i="3" s="1"/>
  <c r="X196" i="6"/>
  <c r="U94" i="3" s="1"/>
  <c r="Y196" i="6"/>
  <c r="V94" i="3" s="1"/>
  <c r="V198" i="6"/>
  <c r="S95" i="3" s="1"/>
  <c r="W198" i="6"/>
  <c r="T95" i="3" s="1"/>
  <c r="X198" i="6"/>
  <c r="U95" i="3" s="1"/>
  <c r="Y198" i="6"/>
  <c r="V95" i="3" s="1"/>
  <c r="V200" i="6"/>
  <c r="S96" i="3" s="1"/>
  <c r="W200" i="6"/>
  <c r="T96" i="3" s="1"/>
  <c r="X200" i="6"/>
  <c r="U96" i="3" s="1"/>
  <c r="Y200" i="6"/>
  <c r="V96" i="3" s="1"/>
  <c r="V202" i="6"/>
  <c r="S97" i="3" s="1"/>
  <c r="W202" i="6"/>
  <c r="T97" i="3" s="1"/>
  <c r="X202" i="6"/>
  <c r="U97" i="3" s="1"/>
  <c r="Y202" i="6"/>
  <c r="V97" i="3" s="1"/>
  <c r="V204" i="6"/>
  <c r="S98" i="3" s="1"/>
  <c r="W204" i="6"/>
  <c r="T98" i="3" s="1"/>
  <c r="X204" i="6"/>
  <c r="U98" i="3" s="1"/>
  <c r="Y204" i="6"/>
  <c r="V98" i="3" s="1"/>
  <c r="V206" i="6"/>
  <c r="S99" i="3" s="1"/>
  <c r="W206" i="6"/>
  <c r="T99" i="3" s="1"/>
  <c r="X206" i="6"/>
  <c r="U99" i="3" s="1"/>
  <c r="Y206" i="6"/>
  <c r="V99" i="3" s="1"/>
  <c r="V208" i="6"/>
  <c r="S100" i="3" s="1"/>
  <c r="W208" i="6"/>
  <c r="T100" i="3" s="1"/>
  <c r="X208" i="6"/>
  <c r="U100" i="3" s="1"/>
  <c r="Y208" i="6"/>
  <c r="V100" i="3" s="1"/>
  <c r="V210" i="6"/>
  <c r="S101" i="3" s="1"/>
  <c r="W210" i="6"/>
  <c r="T101" i="3" s="1"/>
  <c r="X210" i="6"/>
  <c r="U101" i="3" s="1"/>
  <c r="Y210" i="6"/>
  <c r="V101" i="3" s="1"/>
  <c r="V212" i="6"/>
  <c r="S102" i="3" s="1"/>
  <c r="W212" i="6"/>
  <c r="T102" i="3" s="1"/>
  <c r="X212" i="6"/>
  <c r="U102" i="3" s="1"/>
  <c r="Y212" i="6"/>
  <c r="V102" i="3" s="1"/>
  <c r="V214" i="6"/>
  <c r="S103" i="3" s="1"/>
  <c r="W214" i="6"/>
  <c r="T103" i="3" s="1"/>
  <c r="X214" i="6"/>
  <c r="U103" i="3" s="1"/>
  <c r="Y214" i="6"/>
  <c r="V103" i="3" s="1"/>
  <c r="V216" i="6"/>
  <c r="S104" i="3" s="1"/>
  <c r="W216" i="6"/>
  <c r="T104" i="3" s="1"/>
  <c r="X216" i="6"/>
  <c r="U104" i="3" s="1"/>
  <c r="Y216" i="6"/>
  <c r="V104" i="3" s="1"/>
  <c r="V218" i="6"/>
  <c r="S105" i="3" s="1"/>
  <c r="W218" i="6"/>
  <c r="T105" i="3" s="1"/>
  <c r="X218" i="6"/>
  <c r="U105" i="3" s="1"/>
  <c r="Y218" i="6"/>
  <c r="V105" i="3" s="1"/>
  <c r="V220" i="6"/>
  <c r="S106" i="3" s="1"/>
  <c r="W220" i="6"/>
  <c r="T106" i="3" s="1"/>
  <c r="X220" i="6"/>
  <c r="U106" i="3" s="1"/>
  <c r="Y220" i="6"/>
  <c r="V106" i="3" s="1"/>
  <c r="V222" i="6"/>
  <c r="S107" i="3" s="1"/>
  <c r="W222" i="6"/>
  <c r="T107" i="3" s="1"/>
  <c r="X222" i="6"/>
  <c r="U107" i="3" s="1"/>
  <c r="Y222" i="6"/>
  <c r="V107" i="3" s="1"/>
  <c r="V224" i="6"/>
  <c r="S108" i="3" s="1"/>
  <c r="W224" i="6"/>
  <c r="T108" i="3" s="1"/>
  <c r="X224" i="6"/>
  <c r="U108" i="3" s="1"/>
  <c r="Y224" i="6"/>
  <c r="V108" i="3" s="1"/>
  <c r="V226" i="6"/>
  <c r="S109" i="3" s="1"/>
  <c r="W226" i="6"/>
  <c r="T109" i="3" s="1"/>
  <c r="X226" i="6"/>
  <c r="U109" i="3" s="1"/>
  <c r="Y226" i="6"/>
  <c r="V109" i="3" s="1"/>
  <c r="V228" i="6"/>
  <c r="S110" i="3" s="1"/>
  <c r="W228" i="6"/>
  <c r="T110" i="3" s="1"/>
  <c r="X228" i="6"/>
  <c r="U110" i="3" s="1"/>
  <c r="Y228" i="6"/>
  <c r="V110" i="3" s="1"/>
  <c r="V230" i="6"/>
  <c r="S111" i="3" s="1"/>
  <c r="W230" i="6"/>
  <c r="T111" i="3" s="1"/>
  <c r="X230" i="6"/>
  <c r="U111" i="3" s="1"/>
  <c r="Y230" i="6"/>
  <c r="V111" i="3" s="1"/>
  <c r="V232" i="6"/>
  <c r="S112" i="3" s="1"/>
  <c r="W232" i="6"/>
  <c r="T112" i="3" s="1"/>
  <c r="X232" i="6"/>
  <c r="U112" i="3" s="1"/>
  <c r="Y232" i="6"/>
  <c r="V112" i="3" s="1"/>
  <c r="V234" i="6"/>
  <c r="S113" i="3" s="1"/>
  <c r="W234" i="6"/>
  <c r="T113" i="3" s="1"/>
  <c r="X234" i="6"/>
  <c r="U113" i="3" s="1"/>
  <c r="Y234" i="6"/>
  <c r="V113" i="3" s="1"/>
  <c r="V236" i="6"/>
  <c r="S114" i="3" s="1"/>
  <c r="W236" i="6"/>
  <c r="T114" i="3" s="1"/>
  <c r="X236" i="6"/>
  <c r="U114" i="3" s="1"/>
  <c r="Y236" i="6"/>
  <c r="V114" i="3" s="1"/>
  <c r="V238" i="6"/>
  <c r="S115" i="3" s="1"/>
  <c r="W238" i="6"/>
  <c r="T115" i="3" s="1"/>
  <c r="X238" i="6"/>
  <c r="U115" i="3" s="1"/>
  <c r="Y238" i="6"/>
  <c r="V115" i="3" s="1"/>
  <c r="V240" i="6"/>
  <c r="S116" i="3" s="1"/>
  <c r="W240" i="6"/>
  <c r="T116" i="3" s="1"/>
  <c r="X240" i="6"/>
  <c r="U116" i="3" s="1"/>
  <c r="Y240" i="6"/>
  <c r="V116" i="3" s="1"/>
  <c r="V242" i="6"/>
  <c r="S117" i="3" s="1"/>
  <c r="W242" i="6"/>
  <c r="T117" i="3" s="1"/>
  <c r="X242" i="6"/>
  <c r="U117" i="3" s="1"/>
  <c r="Y242" i="6"/>
  <c r="V117" i="3" s="1"/>
  <c r="V244" i="6"/>
  <c r="S118" i="3" s="1"/>
  <c r="W244" i="6"/>
  <c r="T118" i="3" s="1"/>
  <c r="X244" i="6"/>
  <c r="U118" i="3" s="1"/>
  <c r="Y244" i="6"/>
  <c r="V118" i="3" s="1"/>
  <c r="V246" i="6"/>
  <c r="S119" i="3" s="1"/>
  <c r="W246" i="6"/>
  <c r="T119" i="3" s="1"/>
  <c r="X246" i="6"/>
  <c r="U119" i="3" s="1"/>
  <c r="Y246" i="6"/>
  <c r="V119" i="3" s="1"/>
  <c r="V248" i="6"/>
  <c r="S120" i="3" s="1"/>
  <c r="W248" i="6"/>
  <c r="T120" i="3" s="1"/>
  <c r="X248" i="6"/>
  <c r="U120" i="3" s="1"/>
  <c r="Y248" i="6"/>
  <c r="V120" i="3" s="1"/>
  <c r="V250" i="6"/>
  <c r="S121" i="3" s="1"/>
  <c r="W250" i="6"/>
  <c r="T121" i="3" s="1"/>
  <c r="X250" i="6"/>
  <c r="U121" i="3" s="1"/>
  <c r="Y250" i="6"/>
  <c r="V121" i="3" s="1"/>
  <c r="V252" i="6"/>
  <c r="S122" i="3" s="1"/>
  <c r="W252" i="6"/>
  <c r="T122" i="3" s="1"/>
  <c r="X252" i="6"/>
  <c r="U122" i="3" s="1"/>
  <c r="Y252" i="6"/>
  <c r="V122" i="3" s="1"/>
  <c r="V254" i="6"/>
  <c r="S123" i="3" s="1"/>
  <c r="W254" i="6"/>
  <c r="T123" i="3" s="1"/>
  <c r="X254" i="6"/>
  <c r="U123" i="3" s="1"/>
  <c r="Y254" i="6"/>
  <c r="V123" i="3" s="1"/>
  <c r="V256" i="6"/>
  <c r="S124" i="3" s="1"/>
  <c r="W256" i="6"/>
  <c r="T124" i="3" s="1"/>
  <c r="X256" i="6"/>
  <c r="U124" i="3" s="1"/>
  <c r="Y256" i="6"/>
  <c r="V124" i="3" s="1"/>
  <c r="V258" i="6"/>
  <c r="S125" i="3" s="1"/>
  <c r="W258" i="6"/>
  <c r="T125" i="3" s="1"/>
  <c r="X258" i="6"/>
  <c r="U125" i="3" s="1"/>
  <c r="Y258" i="6"/>
  <c r="V125" i="3" s="1"/>
  <c r="V260" i="6"/>
  <c r="S126" i="3" s="1"/>
  <c r="W260" i="6"/>
  <c r="T126" i="3" s="1"/>
  <c r="X260" i="6"/>
  <c r="U126" i="3" s="1"/>
  <c r="Y260" i="6"/>
  <c r="V126" i="3" s="1"/>
  <c r="V262" i="6"/>
  <c r="S127" i="3" s="1"/>
  <c r="W262" i="6"/>
  <c r="T127" i="3" s="1"/>
  <c r="X262" i="6"/>
  <c r="U127" i="3" s="1"/>
  <c r="Y262" i="6"/>
  <c r="V127" i="3" s="1"/>
  <c r="V264" i="6"/>
  <c r="S128" i="3" s="1"/>
  <c r="W264" i="6"/>
  <c r="T128" i="3" s="1"/>
  <c r="X264" i="6"/>
  <c r="U128" i="3" s="1"/>
  <c r="Y264" i="6"/>
  <c r="V128" i="3" s="1"/>
  <c r="V266" i="6"/>
  <c r="S129" i="3" s="1"/>
  <c r="W266" i="6"/>
  <c r="T129" i="3" s="1"/>
  <c r="X266" i="6"/>
  <c r="U129" i="3" s="1"/>
  <c r="Y266" i="6"/>
  <c r="V129" i="3" s="1"/>
  <c r="V268" i="6"/>
  <c r="S130" i="3" s="1"/>
  <c r="W268" i="6"/>
  <c r="T130" i="3" s="1"/>
  <c r="X268" i="6"/>
  <c r="U130" i="3" s="1"/>
  <c r="Y268" i="6"/>
  <c r="V130" i="3" s="1"/>
  <c r="V270" i="6"/>
  <c r="S131" i="3" s="1"/>
  <c r="W270" i="6"/>
  <c r="T131" i="3" s="1"/>
  <c r="X270" i="6"/>
  <c r="U131" i="3" s="1"/>
  <c r="Y270" i="6"/>
  <c r="V131" i="3" s="1"/>
  <c r="V272" i="6"/>
  <c r="S132" i="3" s="1"/>
  <c r="W272" i="6"/>
  <c r="T132" i="3" s="1"/>
  <c r="X272" i="6"/>
  <c r="U132" i="3" s="1"/>
  <c r="Y272" i="6"/>
  <c r="V132" i="3" s="1"/>
  <c r="V274" i="6"/>
  <c r="S133" i="3" s="1"/>
  <c r="W274" i="6"/>
  <c r="T133" i="3" s="1"/>
  <c r="X274" i="6"/>
  <c r="U133" i="3" s="1"/>
  <c r="Y274" i="6"/>
  <c r="V133" i="3" s="1"/>
  <c r="V276" i="6"/>
  <c r="S134" i="3" s="1"/>
  <c r="W276" i="6"/>
  <c r="T134" i="3" s="1"/>
  <c r="X276" i="6"/>
  <c r="U134" i="3" s="1"/>
  <c r="Y276" i="6"/>
  <c r="V134" i="3" s="1"/>
  <c r="V278" i="6"/>
  <c r="S135" i="3" s="1"/>
  <c r="W278" i="6"/>
  <c r="T135" i="3" s="1"/>
  <c r="X278" i="6"/>
  <c r="U135" i="3" s="1"/>
  <c r="Y278" i="6"/>
  <c r="V135" i="3" s="1"/>
  <c r="V280" i="6"/>
  <c r="S136" i="3" s="1"/>
  <c r="W280" i="6"/>
  <c r="T136" i="3" s="1"/>
  <c r="X280" i="6"/>
  <c r="U136" i="3" s="1"/>
  <c r="Y280" i="6"/>
  <c r="V136" i="3" s="1"/>
  <c r="V282" i="6"/>
  <c r="S137" i="3" s="1"/>
  <c r="W282" i="6"/>
  <c r="T137" i="3" s="1"/>
  <c r="X282" i="6"/>
  <c r="U137" i="3" s="1"/>
  <c r="Y282" i="6"/>
  <c r="V137" i="3" s="1"/>
  <c r="V284" i="6"/>
  <c r="S138" i="3" s="1"/>
  <c r="W284" i="6"/>
  <c r="T138" i="3" s="1"/>
  <c r="X284" i="6"/>
  <c r="U138" i="3" s="1"/>
  <c r="Y284" i="6"/>
  <c r="V138" i="3" s="1"/>
  <c r="V286" i="6"/>
  <c r="S139" i="3" s="1"/>
  <c r="W286" i="6"/>
  <c r="T139" i="3" s="1"/>
  <c r="X286" i="6"/>
  <c r="U139" i="3" s="1"/>
  <c r="Y286" i="6"/>
  <c r="V139" i="3" s="1"/>
  <c r="V288" i="6"/>
  <c r="S140" i="3" s="1"/>
  <c r="W288" i="6"/>
  <c r="T140" i="3" s="1"/>
  <c r="X288" i="6"/>
  <c r="U140" i="3" s="1"/>
  <c r="Y288" i="6"/>
  <c r="V140" i="3" s="1"/>
  <c r="V290" i="6"/>
  <c r="S141" i="3" s="1"/>
  <c r="W290" i="6"/>
  <c r="T141" i="3" s="1"/>
  <c r="X290" i="6"/>
  <c r="U141" i="3" s="1"/>
  <c r="Y290" i="6"/>
  <c r="V141" i="3" s="1"/>
  <c r="V292" i="6"/>
  <c r="S142" i="3" s="1"/>
  <c r="W292" i="6"/>
  <c r="T142" i="3" s="1"/>
  <c r="X292" i="6"/>
  <c r="U142" i="3" s="1"/>
  <c r="Y292" i="6"/>
  <c r="V142" i="3" s="1"/>
  <c r="V294" i="6"/>
  <c r="S143" i="3" s="1"/>
  <c r="W294" i="6"/>
  <c r="T143" i="3" s="1"/>
  <c r="X294" i="6"/>
  <c r="U143" i="3" s="1"/>
  <c r="Y294" i="6"/>
  <c r="V143" i="3" s="1"/>
  <c r="V296" i="6"/>
  <c r="S144" i="3" s="1"/>
  <c r="W296" i="6"/>
  <c r="T144" i="3" s="1"/>
  <c r="X296" i="6"/>
  <c r="U144" i="3" s="1"/>
  <c r="Y296" i="6"/>
  <c r="V144" i="3" s="1"/>
  <c r="V298" i="6"/>
  <c r="S145" i="3" s="1"/>
  <c r="W298" i="6"/>
  <c r="T145" i="3" s="1"/>
  <c r="X298" i="6"/>
  <c r="U145" i="3" s="1"/>
  <c r="Y298" i="6"/>
  <c r="V145" i="3" s="1"/>
  <c r="V300" i="6"/>
  <c r="S146" i="3" s="1"/>
  <c r="W300" i="6"/>
  <c r="T146" i="3" s="1"/>
  <c r="X300" i="6"/>
  <c r="U146" i="3" s="1"/>
  <c r="Y300" i="6"/>
  <c r="V146" i="3" s="1"/>
  <c r="V302" i="6"/>
  <c r="S147" i="3" s="1"/>
  <c r="W302" i="6"/>
  <c r="T147" i="3" s="1"/>
  <c r="X302" i="6"/>
  <c r="U147" i="3" s="1"/>
  <c r="Y302" i="6"/>
  <c r="V147" i="3" s="1"/>
  <c r="V304" i="6"/>
  <c r="S148" i="3" s="1"/>
  <c r="W304" i="6"/>
  <c r="T148" i="3" s="1"/>
  <c r="X304" i="6"/>
  <c r="U148" i="3" s="1"/>
  <c r="Y304" i="6"/>
  <c r="V148" i="3" s="1"/>
  <c r="V306" i="6"/>
  <c r="S149" i="3" s="1"/>
  <c r="W306" i="6"/>
  <c r="T149" i="3" s="1"/>
  <c r="X306" i="6"/>
  <c r="U149" i="3" s="1"/>
  <c r="Y306" i="6"/>
  <c r="V149" i="3" s="1"/>
  <c r="V308" i="6"/>
  <c r="S150" i="3" s="1"/>
  <c r="W308" i="6"/>
  <c r="T150" i="3" s="1"/>
  <c r="X308" i="6"/>
  <c r="U150" i="3" s="1"/>
  <c r="Y308" i="6"/>
  <c r="V150" i="3" s="1"/>
  <c r="V310" i="6"/>
  <c r="S151" i="3" s="1"/>
  <c r="W310" i="6"/>
  <c r="T151" i="3" s="1"/>
  <c r="X310" i="6"/>
  <c r="U151" i="3" s="1"/>
  <c r="Y310" i="6"/>
  <c r="V151" i="3" s="1"/>
  <c r="V312" i="6"/>
  <c r="S152" i="3" s="1"/>
  <c r="W312" i="6"/>
  <c r="T152" i="3" s="1"/>
  <c r="X312" i="6"/>
  <c r="U152" i="3" s="1"/>
  <c r="Y312" i="6"/>
  <c r="V152" i="3" s="1"/>
  <c r="V314" i="6"/>
  <c r="S153" i="3" s="1"/>
  <c r="W314" i="6"/>
  <c r="T153" i="3" s="1"/>
  <c r="X314" i="6"/>
  <c r="U153" i="3" s="1"/>
  <c r="Y314" i="6"/>
  <c r="V153" i="3" s="1"/>
  <c r="V316" i="6"/>
  <c r="S154" i="3" s="1"/>
  <c r="W316" i="6"/>
  <c r="T154" i="3" s="1"/>
  <c r="X316" i="6"/>
  <c r="U154" i="3" s="1"/>
  <c r="Y316" i="6"/>
  <c r="V154" i="3" s="1"/>
  <c r="V318" i="6"/>
  <c r="S155" i="3" s="1"/>
  <c r="W318" i="6"/>
  <c r="T155" i="3" s="1"/>
  <c r="X318" i="6"/>
  <c r="U155" i="3" s="1"/>
  <c r="Y318" i="6"/>
  <c r="V155" i="3" s="1"/>
  <c r="V320" i="6"/>
  <c r="S156" i="3" s="1"/>
  <c r="W320" i="6"/>
  <c r="T156" i="3" s="1"/>
  <c r="X320" i="6"/>
  <c r="U156" i="3" s="1"/>
  <c r="Y320" i="6"/>
  <c r="V156" i="3" s="1"/>
  <c r="V322" i="6"/>
  <c r="S157" i="3" s="1"/>
  <c r="W322" i="6"/>
  <c r="T157" i="3" s="1"/>
  <c r="X322" i="6"/>
  <c r="U157" i="3" s="1"/>
  <c r="Y322" i="6"/>
  <c r="V157" i="3" s="1"/>
  <c r="V324" i="6"/>
  <c r="S158" i="3" s="1"/>
  <c r="W324" i="6"/>
  <c r="T158" i="3" s="1"/>
  <c r="X324" i="6"/>
  <c r="U158" i="3" s="1"/>
  <c r="Y324" i="6"/>
  <c r="V158" i="3" s="1"/>
  <c r="V326" i="6"/>
  <c r="S159" i="3" s="1"/>
  <c r="W326" i="6"/>
  <c r="T159" i="3" s="1"/>
  <c r="X326" i="6"/>
  <c r="U159" i="3" s="1"/>
  <c r="Y326" i="6"/>
  <c r="V159" i="3" s="1"/>
  <c r="V328" i="6"/>
  <c r="S160" i="3" s="1"/>
  <c r="W328" i="6"/>
  <c r="T160" i="3" s="1"/>
  <c r="X328" i="6"/>
  <c r="U160" i="3" s="1"/>
  <c r="Y328" i="6"/>
  <c r="V160" i="3" s="1"/>
  <c r="V330" i="6"/>
  <c r="S161" i="3" s="1"/>
  <c r="W330" i="6"/>
  <c r="T161" i="3" s="1"/>
  <c r="X330" i="6"/>
  <c r="U161" i="3" s="1"/>
  <c r="Y330" i="6"/>
  <c r="V161" i="3" s="1"/>
  <c r="V2" i="3"/>
  <c r="T2" i="3"/>
  <c r="S2" i="3"/>
  <c r="Z14" i="6" l="1"/>
  <c r="W3" i="3" s="1"/>
  <c r="AA14" i="6"/>
  <c r="X3" i="3" s="1"/>
  <c r="AB14" i="6"/>
  <c r="Y3" i="3" s="1"/>
  <c r="Z16" i="6"/>
  <c r="W4" i="3" s="1"/>
  <c r="AA16" i="6"/>
  <c r="X4" i="3" s="1"/>
  <c r="AB16" i="6"/>
  <c r="Y4" i="3" s="1"/>
  <c r="Z18" i="6"/>
  <c r="W5" i="3" s="1"/>
  <c r="AA18" i="6"/>
  <c r="X5" i="3" s="1"/>
  <c r="AB18" i="6"/>
  <c r="Y5" i="3" s="1"/>
  <c r="Z20" i="6"/>
  <c r="W6" i="3" s="1"/>
  <c r="AA20" i="6"/>
  <c r="X6" i="3" s="1"/>
  <c r="AB20" i="6"/>
  <c r="Y6" i="3" s="1"/>
  <c r="Z22" i="6"/>
  <c r="W7" i="3" s="1"/>
  <c r="AA22" i="6"/>
  <c r="X7" i="3" s="1"/>
  <c r="AB22" i="6"/>
  <c r="Y7" i="3" s="1"/>
  <c r="Z24" i="6"/>
  <c r="W8" i="3" s="1"/>
  <c r="AA24" i="6"/>
  <c r="X8" i="3" s="1"/>
  <c r="AB24" i="6"/>
  <c r="Y8" i="3" s="1"/>
  <c r="Z26" i="6"/>
  <c r="W9" i="3" s="1"/>
  <c r="AA26" i="6"/>
  <c r="X9" i="3" s="1"/>
  <c r="AB26" i="6"/>
  <c r="Y9" i="3" s="1"/>
  <c r="Z28" i="6"/>
  <c r="W10" i="3" s="1"/>
  <c r="AA28" i="6"/>
  <c r="X10" i="3" s="1"/>
  <c r="AB28" i="6"/>
  <c r="Y10" i="3" s="1"/>
  <c r="Z30" i="6"/>
  <c r="W11" i="3" s="1"/>
  <c r="AA30" i="6"/>
  <c r="X11" i="3" s="1"/>
  <c r="AB30" i="6"/>
  <c r="Y11" i="3" s="1"/>
  <c r="Z32" i="6"/>
  <c r="W12" i="3" s="1"/>
  <c r="AA32" i="6"/>
  <c r="X12" i="3" s="1"/>
  <c r="AB32" i="6"/>
  <c r="Y12" i="3" s="1"/>
  <c r="Z34" i="6"/>
  <c r="W13" i="3" s="1"/>
  <c r="AA34" i="6"/>
  <c r="X13" i="3" s="1"/>
  <c r="AB34" i="6"/>
  <c r="Y13" i="3" s="1"/>
  <c r="Z36" i="6"/>
  <c r="W14" i="3" s="1"/>
  <c r="AA36" i="6"/>
  <c r="X14" i="3" s="1"/>
  <c r="AB36" i="6"/>
  <c r="Y14" i="3" s="1"/>
  <c r="Z38" i="6"/>
  <c r="W15" i="3" s="1"/>
  <c r="AA38" i="6"/>
  <c r="X15" i="3" s="1"/>
  <c r="AB38" i="6"/>
  <c r="Y15" i="3" s="1"/>
  <c r="Z40" i="6"/>
  <c r="W16" i="3" s="1"/>
  <c r="AA40" i="6"/>
  <c r="X16" i="3" s="1"/>
  <c r="AB40" i="6"/>
  <c r="Y16" i="3" s="1"/>
  <c r="Z42" i="6"/>
  <c r="W17" i="3" s="1"/>
  <c r="AA42" i="6"/>
  <c r="X17" i="3" s="1"/>
  <c r="AB42" i="6"/>
  <c r="Y17" i="3" s="1"/>
  <c r="Z44" i="6"/>
  <c r="W18" i="3" s="1"/>
  <c r="AA44" i="6"/>
  <c r="X18" i="3" s="1"/>
  <c r="AB44" i="6"/>
  <c r="Y18" i="3" s="1"/>
  <c r="Z46" i="6"/>
  <c r="W19" i="3" s="1"/>
  <c r="AA46" i="6"/>
  <c r="X19" i="3" s="1"/>
  <c r="AB46" i="6"/>
  <c r="Y19" i="3" s="1"/>
  <c r="Z48" i="6"/>
  <c r="W20" i="3" s="1"/>
  <c r="AA48" i="6"/>
  <c r="X20" i="3" s="1"/>
  <c r="AB48" i="6"/>
  <c r="Y20" i="3" s="1"/>
  <c r="Z50" i="6"/>
  <c r="W21" i="3" s="1"/>
  <c r="AA50" i="6"/>
  <c r="X21" i="3" s="1"/>
  <c r="AB50" i="6"/>
  <c r="Y21" i="3" s="1"/>
  <c r="Z52" i="6"/>
  <c r="W22" i="3" s="1"/>
  <c r="AA52" i="6"/>
  <c r="X22" i="3" s="1"/>
  <c r="AB52" i="6"/>
  <c r="Y22" i="3" s="1"/>
  <c r="Z54" i="6"/>
  <c r="W23" i="3" s="1"/>
  <c r="AA54" i="6"/>
  <c r="X23" i="3" s="1"/>
  <c r="AB54" i="6"/>
  <c r="Y23" i="3" s="1"/>
  <c r="Z56" i="6"/>
  <c r="W24" i="3" s="1"/>
  <c r="AA56" i="6"/>
  <c r="X24" i="3" s="1"/>
  <c r="AB56" i="6"/>
  <c r="Y24" i="3" s="1"/>
  <c r="Z58" i="6"/>
  <c r="W25" i="3" s="1"/>
  <c r="AA58" i="6"/>
  <c r="X25" i="3" s="1"/>
  <c r="AB58" i="6"/>
  <c r="Y25" i="3" s="1"/>
  <c r="Z60" i="6"/>
  <c r="W26" i="3" s="1"/>
  <c r="AA60" i="6"/>
  <c r="X26" i="3" s="1"/>
  <c r="AB60" i="6"/>
  <c r="Y26" i="3" s="1"/>
  <c r="Z62" i="6"/>
  <c r="W27" i="3" s="1"/>
  <c r="AA62" i="6"/>
  <c r="X27" i="3" s="1"/>
  <c r="AB62" i="6"/>
  <c r="Y27" i="3" s="1"/>
  <c r="Z64" i="6"/>
  <c r="W28" i="3" s="1"/>
  <c r="AA64" i="6"/>
  <c r="X28" i="3" s="1"/>
  <c r="AB64" i="6"/>
  <c r="Y28" i="3" s="1"/>
  <c r="Z66" i="6"/>
  <c r="W29" i="3" s="1"/>
  <c r="AA66" i="6"/>
  <c r="X29" i="3" s="1"/>
  <c r="AB66" i="6"/>
  <c r="Y29" i="3" s="1"/>
  <c r="Z68" i="6"/>
  <c r="W30" i="3" s="1"/>
  <c r="AA68" i="6"/>
  <c r="X30" i="3" s="1"/>
  <c r="AB68" i="6"/>
  <c r="Y30" i="3" s="1"/>
  <c r="Z70" i="6"/>
  <c r="W31" i="3" s="1"/>
  <c r="AA70" i="6"/>
  <c r="X31" i="3" s="1"/>
  <c r="AB70" i="6"/>
  <c r="Y31" i="3" s="1"/>
  <c r="Z72" i="6"/>
  <c r="W32" i="3" s="1"/>
  <c r="AA72" i="6"/>
  <c r="X32" i="3" s="1"/>
  <c r="AB72" i="6"/>
  <c r="Y32" i="3" s="1"/>
  <c r="Z74" i="6"/>
  <c r="W33" i="3" s="1"/>
  <c r="AA74" i="6"/>
  <c r="X33" i="3" s="1"/>
  <c r="AB74" i="6"/>
  <c r="Y33" i="3" s="1"/>
  <c r="Z76" i="6"/>
  <c r="W34" i="3" s="1"/>
  <c r="AA76" i="6"/>
  <c r="X34" i="3" s="1"/>
  <c r="AB76" i="6"/>
  <c r="Y34" i="3" s="1"/>
  <c r="Z78" i="6"/>
  <c r="W35" i="3" s="1"/>
  <c r="AA78" i="6"/>
  <c r="X35" i="3" s="1"/>
  <c r="AB78" i="6"/>
  <c r="Y35" i="3" s="1"/>
  <c r="Z80" i="6"/>
  <c r="W36" i="3" s="1"/>
  <c r="AA80" i="6"/>
  <c r="X36" i="3" s="1"/>
  <c r="AB80" i="6"/>
  <c r="Y36" i="3" s="1"/>
  <c r="Z82" i="6"/>
  <c r="W37" i="3" s="1"/>
  <c r="AA82" i="6"/>
  <c r="X37" i="3" s="1"/>
  <c r="AB82" i="6"/>
  <c r="Y37" i="3" s="1"/>
  <c r="Z84" i="6"/>
  <c r="W38" i="3" s="1"/>
  <c r="AA84" i="6"/>
  <c r="X38" i="3" s="1"/>
  <c r="AB84" i="6"/>
  <c r="Y38" i="3" s="1"/>
  <c r="Z86" i="6"/>
  <c r="W39" i="3" s="1"/>
  <c r="AA86" i="6"/>
  <c r="X39" i="3" s="1"/>
  <c r="AB86" i="6"/>
  <c r="Y39" i="3" s="1"/>
  <c r="Z88" i="6"/>
  <c r="W40" i="3" s="1"/>
  <c r="AA88" i="6"/>
  <c r="X40" i="3" s="1"/>
  <c r="AB88" i="6"/>
  <c r="Y40" i="3" s="1"/>
  <c r="Z90" i="6"/>
  <c r="W41" i="3" s="1"/>
  <c r="AA90" i="6"/>
  <c r="X41" i="3" s="1"/>
  <c r="AB90" i="6"/>
  <c r="Y41" i="3" s="1"/>
  <c r="Z92" i="6"/>
  <c r="W42" i="3" s="1"/>
  <c r="AA92" i="6"/>
  <c r="X42" i="3" s="1"/>
  <c r="AB92" i="6"/>
  <c r="Y42" i="3" s="1"/>
  <c r="Z94" i="6"/>
  <c r="W43" i="3" s="1"/>
  <c r="AA94" i="6"/>
  <c r="X43" i="3" s="1"/>
  <c r="AB94" i="6"/>
  <c r="Y43" i="3" s="1"/>
  <c r="Z96" i="6"/>
  <c r="W44" i="3" s="1"/>
  <c r="AA96" i="6"/>
  <c r="X44" i="3" s="1"/>
  <c r="AB96" i="6"/>
  <c r="Y44" i="3" s="1"/>
  <c r="Z98" i="6"/>
  <c r="W45" i="3" s="1"/>
  <c r="AA98" i="6"/>
  <c r="X45" i="3" s="1"/>
  <c r="AB98" i="6"/>
  <c r="Y45" i="3" s="1"/>
  <c r="Z100" i="6"/>
  <c r="W46" i="3" s="1"/>
  <c r="AA100" i="6"/>
  <c r="X46" i="3" s="1"/>
  <c r="AB100" i="6"/>
  <c r="Y46" i="3" s="1"/>
  <c r="Z102" i="6"/>
  <c r="W47" i="3" s="1"/>
  <c r="AA102" i="6"/>
  <c r="X47" i="3" s="1"/>
  <c r="AB102" i="6"/>
  <c r="Y47" i="3" s="1"/>
  <c r="Z104" i="6"/>
  <c r="W48" i="3" s="1"/>
  <c r="AA104" i="6"/>
  <c r="X48" i="3" s="1"/>
  <c r="AB104" i="6"/>
  <c r="Y48" i="3" s="1"/>
  <c r="Z106" i="6"/>
  <c r="W49" i="3" s="1"/>
  <c r="AA106" i="6"/>
  <c r="X49" i="3" s="1"/>
  <c r="AB106" i="6"/>
  <c r="Y49" i="3" s="1"/>
  <c r="Z108" i="6"/>
  <c r="W50" i="3" s="1"/>
  <c r="AA108" i="6"/>
  <c r="X50" i="3" s="1"/>
  <c r="AB108" i="6"/>
  <c r="Y50" i="3" s="1"/>
  <c r="Z110" i="6"/>
  <c r="W51" i="3" s="1"/>
  <c r="AA110" i="6"/>
  <c r="X51" i="3" s="1"/>
  <c r="AB110" i="6"/>
  <c r="Y51" i="3" s="1"/>
  <c r="Z112" i="6"/>
  <c r="W52" i="3" s="1"/>
  <c r="AA112" i="6"/>
  <c r="X52" i="3" s="1"/>
  <c r="AB112" i="6"/>
  <c r="Y52" i="3" s="1"/>
  <c r="Z114" i="6"/>
  <c r="W53" i="3" s="1"/>
  <c r="AA114" i="6"/>
  <c r="X53" i="3" s="1"/>
  <c r="AB114" i="6"/>
  <c r="Y53" i="3" s="1"/>
  <c r="Z116" i="6"/>
  <c r="W54" i="3" s="1"/>
  <c r="AA116" i="6"/>
  <c r="X54" i="3" s="1"/>
  <c r="AB116" i="6"/>
  <c r="Y54" i="3" s="1"/>
  <c r="Z118" i="6"/>
  <c r="W55" i="3" s="1"/>
  <c r="AA118" i="6"/>
  <c r="X55" i="3" s="1"/>
  <c r="AB118" i="6"/>
  <c r="Y55" i="3" s="1"/>
  <c r="Z120" i="6"/>
  <c r="W56" i="3" s="1"/>
  <c r="AA120" i="6"/>
  <c r="X56" i="3" s="1"/>
  <c r="AB120" i="6"/>
  <c r="Y56" i="3" s="1"/>
  <c r="Z122" i="6"/>
  <c r="W57" i="3" s="1"/>
  <c r="AA122" i="6"/>
  <c r="X57" i="3" s="1"/>
  <c r="AB122" i="6"/>
  <c r="Y57" i="3" s="1"/>
  <c r="Z124" i="6"/>
  <c r="W58" i="3" s="1"/>
  <c r="AA124" i="6"/>
  <c r="X58" i="3" s="1"/>
  <c r="AB124" i="6"/>
  <c r="Y58" i="3" s="1"/>
  <c r="Z126" i="6"/>
  <c r="W59" i="3" s="1"/>
  <c r="AA126" i="6"/>
  <c r="X59" i="3" s="1"/>
  <c r="AB126" i="6"/>
  <c r="Y59" i="3" s="1"/>
  <c r="Z128" i="6"/>
  <c r="W60" i="3" s="1"/>
  <c r="AA128" i="6"/>
  <c r="X60" i="3" s="1"/>
  <c r="AB128" i="6"/>
  <c r="Y60" i="3" s="1"/>
  <c r="Z130" i="6"/>
  <c r="W61" i="3" s="1"/>
  <c r="AA130" i="6"/>
  <c r="X61" i="3" s="1"/>
  <c r="AB130" i="6"/>
  <c r="Y61" i="3" s="1"/>
  <c r="Z132" i="6"/>
  <c r="W62" i="3" s="1"/>
  <c r="AA132" i="6"/>
  <c r="X62" i="3" s="1"/>
  <c r="AB132" i="6"/>
  <c r="Y62" i="3" s="1"/>
  <c r="Z134" i="6"/>
  <c r="W63" i="3" s="1"/>
  <c r="AA134" i="6"/>
  <c r="X63" i="3" s="1"/>
  <c r="AB134" i="6"/>
  <c r="Y63" i="3" s="1"/>
  <c r="Z136" i="6"/>
  <c r="W64" i="3" s="1"/>
  <c r="AA136" i="6"/>
  <c r="X64" i="3" s="1"/>
  <c r="AB136" i="6"/>
  <c r="Y64" i="3" s="1"/>
  <c r="Z138" i="6"/>
  <c r="W65" i="3" s="1"/>
  <c r="AA138" i="6"/>
  <c r="X65" i="3" s="1"/>
  <c r="AB138" i="6"/>
  <c r="Y65" i="3" s="1"/>
  <c r="Z140" i="6"/>
  <c r="W66" i="3" s="1"/>
  <c r="AA140" i="6"/>
  <c r="X66" i="3" s="1"/>
  <c r="AB140" i="6"/>
  <c r="Y66" i="3" s="1"/>
  <c r="Z142" i="6"/>
  <c r="W67" i="3" s="1"/>
  <c r="AA142" i="6"/>
  <c r="X67" i="3" s="1"/>
  <c r="AB142" i="6"/>
  <c r="Y67" i="3" s="1"/>
  <c r="Z144" i="6"/>
  <c r="W68" i="3" s="1"/>
  <c r="AA144" i="6"/>
  <c r="X68" i="3" s="1"/>
  <c r="AB144" i="6"/>
  <c r="Y68" i="3" s="1"/>
  <c r="Z146" i="6"/>
  <c r="W69" i="3" s="1"/>
  <c r="AA146" i="6"/>
  <c r="X69" i="3" s="1"/>
  <c r="AB146" i="6"/>
  <c r="Y69" i="3" s="1"/>
  <c r="Z148" i="6"/>
  <c r="W70" i="3" s="1"/>
  <c r="AA148" i="6"/>
  <c r="X70" i="3" s="1"/>
  <c r="AB148" i="6"/>
  <c r="Y70" i="3" s="1"/>
  <c r="Z150" i="6"/>
  <c r="W71" i="3" s="1"/>
  <c r="AA150" i="6"/>
  <c r="X71" i="3" s="1"/>
  <c r="AB150" i="6"/>
  <c r="Y71" i="3" s="1"/>
  <c r="Z152" i="6"/>
  <c r="W72" i="3" s="1"/>
  <c r="AA152" i="6"/>
  <c r="X72" i="3" s="1"/>
  <c r="AB152" i="6"/>
  <c r="Y72" i="3" s="1"/>
  <c r="Z154" i="6"/>
  <c r="W73" i="3" s="1"/>
  <c r="AA154" i="6"/>
  <c r="X73" i="3" s="1"/>
  <c r="AB154" i="6"/>
  <c r="Y73" i="3" s="1"/>
  <c r="Z156" i="6"/>
  <c r="W74" i="3" s="1"/>
  <c r="AA156" i="6"/>
  <c r="X74" i="3" s="1"/>
  <c r="AB156" i="6"/>
  <c r="Y74" i="3" s="1"/>
  <c r="Z158" i="6"/>
  <c r="W75" i="3" s="1"/>
  <c r="AA158" i="6"/>
  <c r="X75" i="3" s="1"/>
  <c r="AB158" i="6"/>
  <c r="Y75" i="3" s="1"/>
  <c r="Z160" i="6"/>
  <c r="W76" i="3" s="1"/>
  <c r="AA160" i="6"/>
  <c r="X76" i="3" s="1"/>
  <c r="AB160" i="6"/>
  <c r="Y76" i="3" s="1"/>
  <c r="Z162" i="6"/>
  <c r="W77" i="3" s="1"/>
  <c r="AA162" i="6"/>
  <c r="X77" i="3" s="1"/>
  <c r="AB162" i="6"/>
  <c r="Y77" i="3" s="1"/>
  <c r="Z164" i="6"/>
  <c r="W78" i="3" s="1"/>
  <c r="AA164" i="6"/>
  <c r="X78" i="3" s="1"/>
  <c r="AB164" i="6"/>
  <c r="Y78" i="3" s="1"/>
  <c r="Z166" i="6"/>
  <c r="W79" i="3" s="1"/>
  <c r="AA166" i="6"/>
  <c r="X79" i="3" s="1"/>
  <c r="AB166" i="6"/>
  <c r="Y79" i="3" s="1"/>
  <c r="Z168" i="6"/>
  <c r="W80" i="3" s="1"/>
  <c r="AA168" i="6"/>
  <c r="X80" i="3" s="1"/>
  <c r="AB168" i="6"/>
  <c r="Y80" i="3" s="1"/>
  <c r="Z170" i="6"/>
  <c r="W81" i="3" s="1"/>
  <c r="AA170" i="6"/>
  <c r="X81" i="3" s="1"/>
  <c r="AB170" i="6"/>
  <c r="Y81" i="3" s="1"/>
  <c r="Z172" i="6"/>
  <c r="W82" i="3" s="1"/>
  <c r="AA172" i="6"/>
  <c r="X82" i="3" s="1"/>
  <c r="AB172" i="6"/>
  <c r="Y82" i="3" s="1"/>
  <c r="Z174" i="6"/>
  <c r="W83" i="3" s="1"/>
  <c r="AA174" i="6"/>
  <c r="X83" i="3" s="1"/>
  <c r="AB174" i="6"/>
  <c r="Y83" i="3" s="1"/>
  <c r="Z176" i="6"/>
  <c r="W84" i="3" s="1"/>
  <c r="AA176" i="6"/>
  <c r="X84" i="3" s="1"/>
  <c r="AB176" i="6"/>
  <c r="Y84" i="3" s="1"/>
  <c r="Z178" i="6"/>
  <c r="W85" i="3" s="1"/>
  <c r="AA178" i="6"/>
  <c r="X85" i="3" s="1"/>
  <c r="AB178" i="6"/>
  <c r="Y85" i="3" s="1"/>
  <c r="Z180" i="6"/>
  <c r="W86" i="3" s="1"/>
  <c r="AA180" i="6"/>
  <c r="X86" i="3" s="1"/>
  <c r="AB180" i="6"/>
  <c r="Y86" i="3" s="1"/>
  <c r="Z182" i="6"/>
  <c r="W87" i="3" s="1"/>
  <c r="AA182" i="6"/>
  <c r="X87" i="3" s="1"/>
  <c r="AB182" i="6"/>
  <c r="Y87" i="3" s="1"/>
  <c r="Z184" i="6"/>
  <c r="W88" i="3" s="1"/>
  <c r="AA184" i="6"/>
  <c r="X88" i="3" s="1"/>
  <c r="AB184" i="6"/>
  <c r="Y88" i="3" s="1"/>
  <c r="Z186" i="6"/>
  <c r="W89" i="3" s="1"/>
  <c r="AA186" i="6"/>
  <c r="X89" i="3" s="1"/>
  <c r="AB186" i="6"/>
  <c r="Y89" i="3" s="1"/>
  <c r="Z188" i="6"/>
  <c r="W90" i="3" s="1"/>
  <c r="AA188" i="6"/>
  <c r="X90" i="3" s="1"/>
  <c r="AB188" i="6"/>
  <c r="Y90" i="3" s="1"/>
  <c r="Z190" i="6"/>
  <c r="W91" i="3" s="1"/>
  <c r="AA190" i="6"/>
  <c r="X91" i="3" s="1"/>
  <c r="AB190" i="6"/>
  <c r="Y91" i="3" s="1"/>
  <c r="Z192" i="6"/>
  <c r="W92" i="3" s="1"/>
  <c r="AA192" i="6"/>
  <c r="X92" i="3" s="1"/>
  <c r="AB192" i="6"/>
  <c r="Y92" i="3" s="1"/>
  <c r="Z194" i="6"/>
  <c r="W93" i="3" s="1"/>
  <c r="AA194" i="6"/>
  <c r="X93" i="3" s="1"/>
  <c r="AB194" i="6"/>
  <c r="Y93" i="3" s="1"/>
  <c r="Z196" i="6"/>
  <c r="W94" i="3" s="1"/>
  <c r="AA196" i="6"/>
  <c r="X94" i="3" s="1"/>
  <c r="AB196" i="6"/>
  <c r="Y94" i="3" s="1"/>
  <c r="Z198" i="6"/>
  <c r="W95" i="3" s="1"/>
  <c r="AA198" i="6"/>
  <c r="X95" i="3" s="1"/>
  <c r="AB198" i="6"/>
  <c r="Y95" i="3" s="1"/>
  <c r="Z200" i="6"/>
  <c r="W96" i="3" s="1"/>
  <c r="AA200" i="6"/>
  <c r="X96" i="3" s="1"/>
  <c r="AB200" i="6"/>
  <c r="Y96" i="3" s="1"/>
  <c r="Z202" i="6"/>
  <c r="W97" i="3" s="1"/>
  <c r="AA202" i="6"/>
  <c r="X97" i="3" s="1"/>
  <c r="AB202" i="6"/>
  <c r="Y97" i="3" s="1"/>
  <c r="Z204" i="6"/>
  <c r="W98" i="3" s="1"/>
  <c r="AA204" i="6"/>
  <c r="X98" i="3" s="1"/>
  <c r="AB204" i="6"/>
  <c r="Y98" i="3" s="1"/>
  <c r="Z206" i="6"/>
  <c r="W99" i="3" s="1"/>
  <c r="AA206" i="6"/>
  <c r="X99" i="3" s="1"/>
  <c r="AB206" i="6"/>
  <c r="Y99" i="3" s="1"/>
  <c r="Z208" i="6"/>
  <c r="W100" i="3" s="1"/>
  <c r="AA208" i="6"/>
  <c r="X100" i="3" s="1"/>
  <c r="AB208" i="6"/>
  <c r="Y100" i="3" s="1"/>
  <c r="Z210" i="6"/>
  <c r="W101" i="3" s="1"/>
  <c r="AA210" i="6"/>
  <c r="X101" i="3" s="1"/>
  <c r="AB210" i="6"/>
  <c r="Y101" i="3" s="1"/>
  <c r="Z212" i="6"/>
  <c r="W102" i="3" s="1"/>
  <c r="AA212" i="6"/>
  <c r="X102" i="3" s="1"/>
  <c r="AB212" i="6"/>
  <c r="Y102" i="3" s="1"/>
  <c r="Z214" i="6"/>
  <c r="W103" i="3" s="1"/>
  <c r="AA214" i="6"/>
  <c r="X103" i="3" s="1"/>
  <c r="AB214" i="6"/>
  <c r="Y103" i="3" s="1"/>
  <c r="Z216" i="6"/>
  <c r="W104" i="3" s="1"/>
  <c r="AA216" i="6"/>
  <c r="X104" i="3" s="1"/>
  <c r="AB216" i="6"/>
  <c r="Y104" i="3" s="1"/>
  <c r="Z218" i="6"/>
  <c r="W105" i="3" s="1"/>
  <c r="AA218" i="6"/>
  <c r="X105" i="3" s="1"/>
  <c r="AB218" i="6"/>
  <c r="Y105" i="3" s="1"/>
  <c r="Z220" i="6"/>
  <c r="W106" i="3" s="1"/>
  <c r="AA220" i="6"/>
  <c r="X106" i="3" s="1"/>
  <c r="AB220" i="6"/>
  <c r="Y106" i="3" s="1"/>
  <c r="Z222" i="6"/>
  <c r="W107" i="3" s="1"/>
  <c r="AA222" i="6"/>
  <c r="X107" i="3" s="1"/>
  <c r="AB222" i="6"/>
  <c r="Y107" i="3" s="1"/>
  <c r="Z224" i="6"/>
  <c r="W108" i="3" s="1"/>
  <c r="AA224" i="6"/>
  <c r="X108" i="3" s="1"/>
  <c r="AB224" i="6"/>
  <c r="Y108" i="3" s="1"/>
  <c r="Z226" i="6"/>
  <c r="W109" i="3" s="1"/>
  <c r="AA226" i="6"/>
  <c r="X109" i="3" s="1"/>
  <c r="AB226" i="6"/>
  <c r="Y109" i="3" s="1"/>
  <c r="Z228" i="6"/>
  <c r="W110" i="3" s="1"/>
  <c r="AA228" i="6"/>
  <c r="X110" i="3" s="1"/>
  <c r="AB228" i="6"/>
  <c r="Y110" i="3" s="1"/>
  <c r="Z230" i="6"/>
  <c r="W111" i="3" s="1"/>
  <c r="AA230" i="6"/>
  <c r="X111" i="3" s="1"/>
  <c r="AB230" i="6"/>
  <c r="Y111" i="3" s="1"/>
  <c r="Z232" i="6"/>
  <c r="W112" i="3" s="1"/>
  <c r="AA232" i="6"/>
  <c r="X112" i="3" s="1"/>
  <c r="AB232" i="6"/>
  <c r="Y112" i="3" s="1"/>
  <c r="Z234" i="6"/>
  <c r="W113" i="3" s="1"/>
  <c r="AA234" i="6"/>
  <c r="X113" i="3" s="1"/>
  <c r="AB234" i="6"/>
  <c r="Y113" i="3" s="1"/>
  <c r="Z236" i="6"/>
  <c r="W114" i="3" s="1"/>
  <c r="AA236" i="6"/>
  <c r="X114" i="3" s="1"/>
  <c r="AB236" i="6"/>
  <c r="Y114" i="3" s="1"/>
  <c r="Z238" i="6"/>
  <c r="W115" i="3" s="1"/>
  <c r="AA238" i="6"/>
  <c r="X115" i="3" s="1"/>
  <c r="AB238" i="6"/>
  <c r="Y115" i="3" s="1"/>
  <c r="Z240" i="6"/>
  <c r="W116" i="3" s="1"/>
  <c r="AA240" i="6"/>
  <c r="X116" i="3" s="1"/>
  <c r="AB240" i="6"/>
  <c r="Y116" i="3" s="1"/>
  <c r="Z242" i="6"/>
  <c r="W117" i="3" s="1"/>
  <c r="AA242" i="6"/>
  <c r="X117" i="3" s="1"/>
  <c r="AB242" i="6"/>
  <c r="Y117" i="3" s="1"/>
  <c r="Z244" i="6"/>
  <c r="W118" i="3" s="1"/>
  <c r="AA244" i="6"/>
  <c r="X118" i="3" s="1"/>
  <c r="AB244" i="6"/>
  <c r="Y118" i="3" s="1"/>
  <c r="Z246" i="6"/>
  <c r="W119" i="3" s="1"/>
  <c r="AA246" i="6"/>
  <c r="X119" i="3" s="1"/>
  <c r="AB246" i="6"/>
  <c r="Y119" i="3" s="1"/>
  <c r="Z248" i="6"/>
  <c r="W120" i="3" s="1"/>
  <c r="AA248" i="6"/>
  <c r="X120" i="3" s="1"/>
  <c r="AB248" i="6"/>
  <c r="Y120" i="3" s="1"/>
  <c r="Z250" i="6"/>
  <c r="W121" i="3" s="1"/>
  <c r="AA250" i="6"/>
  <c r="X121" i="3" s="1"/>
  <c r="AB250" i="6"/>
  <c r="Y121" i="3" s="1"/>
  <c r="Z252" i="6"/>
  <c r="W122" i="3" s="1"/>
  <c r="AA252" i="6"/>
  <c r="X122" i="3" s="1"/>
  <c r="AB252" i="6"/>
  <c r="Y122" i="3" s="1"/>
  <c r="Z254" i="6"/>
  <c r="W123" i="3" s="1"/>
  <c r="AA254" i="6"/>
  <c r="X123" i="3" s="1"/>
  <c r="AB254" i="6"/>
  <c r="Y123" i="3" s="1"/>
  <c r="Z256" i="6"/>
  <c r="W124" i="3" s="1"/>
  <c r="AA256" i="6"/>
  <c r="X124" i="3" s="1"/>
  <c r="AB256" i="6"/>
  <c r="Y124" i="3" s="1"/>
  <c r="Z258" i="6"/>
  <c r="W125" i="3" s="1"/>
  <c r="AA258" i="6"/>
  <c r="X125" i="3" s="1"/>
  <c r="AB258" i="6"/>
  <c r="Y125" i="3" s="1"/>
  <c r="Z260" i="6"/>
  <c r="W126" i="3" s="1"/>
  <c r="AA260" i="6"/>
  <c r="X126" i="3" s="1"/>
  <c r="AB260" i="6"/>
  <c r="Y126" i="3" s="1"/>
  <c r="Z262" i="6"/>
  <c r="W127" i="3" s="1"/>
  <c r="AA262" i="6"/>
  <c r="X127" i="3" s="1"/>
  <c r="AB262" i="6"/>
  <c r="Y127" i="3" s="1"/>
  <c r="Z264" i="6"/>
  <c r="W128" i="3" s="1"/>
  <c r="AA264" i="6"/>
  <c r="X128" i="3" s="1"/>
  <c r="AB264" i="6"/>
  <c r="Y128" i="3" s="1"/>
  <c r="Z266" i="6"/>
  <c r="W129" i="3" s="1"/>
  <c r="AA266" i="6"/>
  <c r="X129" i="3" s="1"/>
  <c r="AB266" i="6"/>
  <c r="Y129" i="3" s="1"/>
  <c r="Z268" i="6"/>
  <c r="W130" i="3" s="1"/>
  <c r="AA268" i="6"/>
  <c r="X130" i="3" s="1"/>
  <c r="AB268" i="6"/>
  <c r="Y130" i="3" s="1"/>
  <c r="Z270" i="6"/>
  <c r="W131" i="3" s="1"/>
  <c r="AA270" i="6"/>
  <c r="X131" i="3" s="1"/>
  <c r="AB270" i="6"/>
  <c r="Y131" i="3" s="1"/>
  <c r="Z272" i="6"/>
  <c r="W132" i="3" s="1"/>
  <c r="AA272" i="6"/>
  <c r="X132" i="3" s="1"/>
  <c r="AB272" i="6"/>
  <c r="Y132" i="3" s="1"/>
  <c r="Z274" i="6"/>
  <c r="W133" i="3" s="1"/>
  <c r="AA274" i="6"/>
  <c r="X133" i="3" s="1"/>
  <c r="AB274" i="6"/>
  <c r="Y133" i="3" s="1"/>
  <c r="Z276" i="6"/>
  <c r="W134" i="3" s="1"/>
  <c r="AA276" i="6"/>
  <c r="X134" i="3" s="1"/>
  <c r="AB276" i="6"/>
  <c r="Y134" i="3" s="1"/>
  <c r="Z278" i="6"/>
  <c r="W135" i="3" s="1"/>
  <c r="AA278" i="6"/>
  <c r="X135" i="3" s="1"/>
  <c r="AB278" i="6"/>
  <c r="Y135" i="3" s="1"/>
  <c r="Z280" i="6"/>
  <c r="W136" i="3" s="1"/>
  <c r="AA280" i="6"/>
  <c r="X136" i="3" s="1"/>
  <c r="AB280" i="6"/>
  <c r="Y136" i="3" s="1"/>
  <c r="Z282" i="6"/>
  <c r="W137" i="3" s="1"/>
  <c r="AA282" i="6"/>
  <c r="X137" i="3" s="1"/>
  <c r="AB282" i="6"/>
  <c r="Y137" i="3" s="1"/>
  <c r="Z284" i="6"/>
  <c r="W138" i="3" s="1"/>
  <c r="AA284" i="6"/>
  <c r="X138" i="3" s="1"/>
  <c r="AB284" i="6"/>
  <c r="Y138" i="3" s="1"/>
  <c r="Z286" i="6"/>
  <c r="W139" i="3" s="1"/>
  <c r="AA286" i="6"/>
  <c r="X139" i="3" s="1"/>
  <c r="AB286" i="6"/>
  <c r="Y139" i="3" s="1"/>
  <c r="Z288" i="6"/>
  <c r="W140" i="3" s="1"/>
  <c r="AA288" i="6"/>
  <c r="X140" i="3" s="1"/>
  <c r="AB288" i="6"/>
  <c r="Y140" i="3" s="1"/>
  <c r="Z290" i="6"/>
  <c r="W141" i="3" s="1"/>
  <c r="AA290" i="6"/>
  <c r="X141" i="3" s="1"/>
  <c r="AB290" i="6"/>
  <c r="Y141" i="3" s="1"/>
  <c r="Z292" i="6"/>
  <c r="W142" i="3" s="1"/>
  <c r="AA292" i="6"/>
  <c r="X142" i="3" s="1"/>
  <c r="AB292" i="6"/>
  <c r="Y142" i="3" s="1"/>
  <c r="Z294" i="6"/>
  <c r="W143" i="3" s="1"/>
  <c r="AA294" i="6"/>
  <c r="X143" i="3" s="1"/>
  <c r="AB294" i="6"/>
  <c r="Y143" i="3" s="1"/>
  <c r="Z296" i="6"/>
  <c r="W144" i="3" s="1"/>
  <c r="AA296" i="6"/>
  <c r="X144" i="3" s="1"/>
  <c r="AB296" i="6"/>
  <c r="Y144" i="3" s="1"/>
  <c r="Z298" i="6"/>
  <c r="W145" i="3" s="1"/>
  <c r="AA298" i="6"/>
  <c r="X145" i="3" s="1"/>
  <c r="AB298" i="6"/>
  <c r="Y145" i="3" s="1"/>
  <c r="Z300" i="6"/>
  <c r="W146" i="3" s="1"/>
  <c r="AA300" i="6"/>
  <c r="X146" i="3" s="1"/>
  <c r="AB300" i="6"/>
  <c r="Y146" i="3" s="1"/>
  <c r="Z302" i="6"/>
  <c r="W147" i="3" s="1"/>
  <c r="AA302" i="6"/>
  <c r="X147" i="3" s="1"/>
  <c r="AB302" i="6"/>
  <c r="Y147" i="3" s="1"/>
  <c r="Z304" i="6"/>
  <c r="W148" i="3" s="1"/>
  <c r="AA304" i="6"/>
  <c r="X148" i="3" s="1"/>
  <c r="AB304" i="6"/>
  <c r="Y148" i="3" s="1"/>
  <c r="Z306" i="6"/>
  <c r="W149" i="3" s="1"/>
  <c r="AA306" i="6"/>
  <c r="X149" i="3" s="1"/>
  <c r="AB306" i="6"/>
  <c r="Y149" i="3" s="1"/>
  <c r="Z308" i="6"/>
  <c r="W150" i="3" s="1"/>
  <c r="AA308" i="6"/>
  <c r="X150" i="3" s="1"/>
  <c r="AB308" i="6"/>
  <c r="Y150" i="3" s="1"/>
  <c r="Z310" i="6"/>
  <c r="W151" i="3" s="1"/>
  <c r="AA310" i="6"/>
  <c r="X151" i="3" s="1"/>
  <c r="AB310" i="6"/>
  <c r="Y151" i="3" s="1"/>
  <c r="Z312" i="6"/>
  <c r="W152" i="3" s="1"/>
  <c r="AA312" i="6"/>
  <c r="X152" i="3" s="1"/>
  <c r="AB312" i="6"/>
  <c r="Y152" i="3" s="1"/>
  <c r="Z314" i="6"/>
  <c r="W153" i="3" s="1"/>
  <c r="AA314" i="6"/>
  <c r="X153" i="3" s="1"/>
  <c r="AB314" i="6"/>
  <c r="Y153" i="3" s="1"/>
  <c r="Z316" i="6"/>
  <c r="W154" i="3" s="1"/>
  <c r="AA316" i="6"/>
  <c r="X154" i="3" s="1"/>
  <c r="AB316" i="6"/>
  <c r="Y154" i="3" s="1"/>
  <c r="Z318" i="6"/>
  <c r="W155" i="3" s="1"/>
  <c r="AA318" i="6"/>
  <c r="X155" i="3" s="1"/>
  <c r="AB318" i="6"/>
  <c r="Y155" i="3" s="1"/>
  <c r="Z320" i="6"/>
  <c r="W156" i="3" s="1"/>
  <c r="AA320" i="6"/>
  <c r="X156" i="3" s="1"/>
  <c r="AB320" i="6"/>
  <c r="Y156" i="3" s="1"/>
  <c r="Z322" i="6"/>
  <c r="W157" i="3" s="1"/>
  <c r="AA322" i="6"/>
  <c r="X157" i="3" s="1"/>
  <c r="AB322" i="6"/>
  <c r="Y157" i="3" s="1"/>
  <c r="Z324" i="6"/>
  <c r="W158" i="3" s="1"/>
  <c r="AA324" i="6"/>
  <c r="X158" i="3" s="1"/>
  <c r="AB324" i="6"/>
  <c r="Y158" i="3" s="1"/>
  <c r="Z326" i="6"/>
  <c r="W159" i="3" s="1"/>
  <c r="AA326" i="6"/>
  <c r="X159" i="3" s="1"/>
  <c r="AB326" i="6"/>
  <c r="Y159" i="3" s="1"/>
  <c r="Z328" i="6"/>
  <c r="W160" i="3" s="1"/>
  <c r="AA328" i="6"/>
  <c r="X160" i="3" s="1"/>
  <c r="AB328" i="6"/>
  <c r="Y160" i="3" s="1"/>
  <c r="Z330" i="6"/>
  <c r="W161" i="3" s="1"/>
  <c r="AA330" i="6"/>
  <c r="X161" i="3" s="1"/>
  <c r="AB330" i="6"/>
  <c r="Y161" i="3" s="1"/>
  <c r="Y2" i="3"/>
  <c r="AA12" i="6"/>
  <c r="X2" i="3" s="1"/>
  <c r="Z12" i="6"/>
  <c r="W2" i="3" s="1"/>
  <c r="S332" i="6" l="1"/>
  <c r="W2" i="2" s="1"/>
  <c r="S333" i="6" l="1"/>
  <c r="AE2" i="2" s="1"/>
  <c r="V333" i="6" l="1"/>
  <c r="X2" i="2" s="1"/>
  <c r="Z333" i="6"/>
  <c r="I2" i="2" s="1"/>
  <c r="W333" i="6"/>
  <c r="Y2" i="2" s="1"/>
  <c r="AB333" i="6"/>
  <c r="AD2" i="2" s="1"/>
  <c r="AB332" i="6"/>
  <c r="B15" i="8" s="1"/>
  <c r="Z332" i="6"/>
  <c r="Y333" i="6"/>
  <c r="AA2" i="2" s="1"/>
  <c r="Y332" i="6"/>
  <c r="S2" i="2" s="1"/>
  <c r="AA333" i="6"/>
  <c r="AC2" i="2" s="1"/>
  <c r="V332" i="6"/>
  <c r="X333" i="6"/>
  <c r="Z2" i="2" s="1"/>
  <c r="X332" i="6"/>
  <c r="R2" i="2" s="1"/>
  <c r="W332" i="6"/>
  <c r="Q2" i="2" s="1"/>
  <c r="AA332" i="6"/>
  <c r="H2" i="2" l="1"/>
  <c r="AB2" i="2"/>
  <c r="U2" i="2"/>
  <c r="B12" i="8"/>
  <c r="B9" i="8"/>
  <c r="U23" i="8"/>
  <c r="U22" i="8"/>
  <c r="L9" i="8"/>
  <c r="L13" i="8"/>
  <c r="L17" i="8"/>
  <c r="L10" i="8"/>
  <c r="L14" i="8"/>
  <c r="L18" i="8"/>
  <c r="L11" i="8"/>
  <c r="L15" i="8"/>
  <c r="L8" i="8"/>
  <c r="L12" i="8"/>
  <c r="L16" i="8"/>
  <c r="AD8" i="8"/>
  <c r="AD12" i="8"/>
  <c r="AD16" i="8"/>
  <c r="AM21" i="8"/>
  <c r="AD9" i="8"/>
  <c r="AD13" i="8"/>
  <c r="AD17" i="8"/>
  <c r="AM22" i="8"/>
  <c r="AD10" i="8"/>
  <c r="AD14" i="8"/>
  <c r="AD18" i="8"/>
  <c r="AM23" i="8"/>
  <c r="AD11" i="8"/>
  <c r="AD15" i="8"/>
  <c r="AM8" i="8"/>
  <c r="AM12" i="8"/>
  <c r="AM16" i="8"/>
  <c r="AM20" i="8"/>
  <c r="AM9" i="8"/>
  <c r="AM13" i="8"/>
  <c r="AM17" i="8"/>
  <c r="AM10" i="8"/>
  <c r="AM14" i="8"/>
  <c r="AM18" i="8"/>
  <c r="AM7" i="8"/>
  <c r="AM11" i="8"/>
  <c r="AM15" i="8"/>
  <c r="AM19" i="8"/>
  <c r="U9" i="8"/>
  <c r="U13" i="8"/>
  <c r="U17" i="8"/>
  <c r="U21" i="8"/>
  <c r="U10" i="8"/>
  <c r="U14" i="8"/>
  <c r="U18" i="8"/>
  <c r="U7" i="8"/>
  <c r="U11" i="8"/>
  <c r="U15" i="8"/>
  <c r="U19" i="8"/>
  <c r="U8" i="8"/>
  <c r="U12" i="8"/>
  <c r="U16" i="8"/>
  <c r="U20" i="8"/>
  <c r="V2" i="2"/>
  <c r="AD7" i="8"/>
  <c r="L7" i="8"/>
  <c r="T2" i="2"/>
  <c r="P2" i="2"/>
</calcChain>
</file>

<file path=xl/sharedStrings.xml><?xml version="1.0" encoding="utf-8"?>
<sst xmlns="http://schemas.openxmlformats.org/spreadsheetml/2006/main" count="2507" uniqueCount="343">
  <si>
    <t>Netzwerk_Code</t>
  </si>
  <si>
    <t>Netzwerk_Jahr_des_Monitorings</t>
  </si>
  <si>
    <t>Netzwer_Name</t>
  </si>
  <si>
    <t>Netzwerk_Traeger</t>
  </si>
  <si>
    <t>Netzwer_Typ</t>
  </si>
  <si>
    <t>Netzwerk_Kontaktperson_Unt_Tel</t>
  </si>
  <si>
    <t>Netzwerk_Kontaktperson_Unt_Mail</t>
  </si>
  <si>
    <t>Netzwerk_Kontaktperson_Inst_Tel</t>
  </si>
  <si>
    <t>Netzwerk_Kontaktperson_Inst_Mail</t>
  </si>
  <si>
    <t>Netzwerk_Bereitschaft</t>
  </si>
  <si>
    <t>Netzwerk_Summe_EEB_vor_Brutto</t>
  </si>
  <si>
    <t>Netzwerk_Summe_EEB_nach_Brutto</t>
  </si>
  <si>
    <t>Netzwerk_Summe_PEB_vor_Brutto</t>
  </si>
  <si>
    <t>Netzwerk_Summe_PEB_nach_Brutto</t>
  </si>
  <si>
    <t>Netzwerk_Summe_EEB_Einsparung_Brutto</t>
  </si>
  <si>
    <t>Netzwerk_Summe_PEB_Einsparung_Brutto</t>
  </si>
  <si>
    <t>Netzwerk_Summe_THG_Einsparung_Brutto</t>
  </si>
  <si>
    <t>Netzwerk_Summe_Invest_Brutto</t>
  </si>
  <si>
    <t>Netzwerk_Summe_EEB_vor_Netto</t>
  </si>
  <si>
    <t>Netzwerk_Summe_EEB_nach_Netto</t>
  </si>
  <si>
    <t>Netzwerk_Summe_PEB_vor_Netto</t>
  </si>
  <si>
    <t>Netzwerk_Summe_PEB_nach_Netto</t>
  </si>
  <si>
    <t>Netzwerk_Summe_EEB_Einsparung_Netto</t>
  </si>
  <si>
    <t>Netzwerk_Summe_PEB_Einsparung_Netto</t>
  </si>
  <si>
    <t>Netzwerk_Summe_THG_Einsparung_Netto</t>
  </si>
  <si>
    <t>Netzwerk_Summe_Invest_Netto</t>
  </si>
  <si>
    <t>Unternehmen_Code</t>
  </si>
  <si>
    <t>Maßnahme_Nr</t>
  </si>
  <si>
    <t>Maßnahme_Typ</t>
  </si>
  <si>
    <t>Maßnahme_Typ_und_zwar</t>
  </si>
  <si>
    <t>Maßnahme_Beschreibung</t>
  </si>
  <si>
    <t>Maßnahme_Zustand_vor</t>
  </si>
  <si>
    <t>Maßnahme_Art</t>
  </si>
  <si>
    <t>Maßnahme_Berechnung</t>
  </si>
  <si>
    <t>Maßnahme_Baseline</t>
  </si>
  <si>
    <t>Maßnahme_Datum</t>
  </si>
  <si>
    <t>Maßnahme_Energietraeger1_Sorte</t>
  </si>
  <si>
    <t>Maßnahme_Energietraeger1_Verbrauch_vor</t>
  </si>
  <si>
    <t>Maßnahme_Energietraeger1_Verbrauch_nach</t>
  </si>
  <si>
    <t>Maßnahme_Energietraeger1_Einsparung_EEB</t>
  </si>
  <si>
    <t>Maßnahme_Energietraeger2_Sorte</t>
  </si>
  <si>
    <t>Maßnahme_Energietraeger2_Verbrauch_vor</t>
  </si>
  <si>
    <t>Maßnahme_Energietraeger2_Verbrauch_nach</t>
  </si>
  <si>
    <t>Maßnahme_EEB_vor</t>
  </si>
  <si>
    <t>Maßnahme_EEB_nach</t>
  </si>
  <si>
    <t>Maßnahme_PEB_vor</t>
  </si>
  <si>
    <t>Maßnahme_PEB_nach</t>
  </si>
  <si>
    <t>Maßnahme_EEB_Einsparung</t>
  </si>
  <si>
    <t>Maßnahme_PEB_Einsparung</t>
  </si>
  <si>
    <t>Maßnahme_THG_Einsparung</t>
  </si>
  <si>
    <t>Maßnahme_Stichprobe_Status</t>
  </si>
  <si>
    <t>Maßnahme_Invest</t>
  </si>
  <si>
    <t>Maßnahme_Fördeprogramm</t>
  </si>
  <si>
    <t>Maßnahme_Förderprogramm_sonstiges_und_zwar</t>
  </si>
  <si>
    <t>Hinweise zum Ausfüllen des Fragebogens</t>
  </si>
  <si>
    <t>Aufbau</t>
  </si>
  <si>
    <t>Dieser Erfassungsbogen setzt sich aus folgenden Arbeitsblättern zusammen:</t>
  </si>
  <si>
    <t>Generelle Hinweise</t>
  </si>
  <si>
    <t>Angaben zu Energieeinsparmaßnahmen und Energieeinsparungen</t>
  </si>
  <si>
    <t>Bei der Auswahl des Energieträgers sind die meisten Auswahlmöglichkeiten selbsterklärend. Eventuelle Fragen könnten sich bei der Entscheidung zwischen Heizöl (leicht) und Heizöl (schwer) ergeben. In der Regel werden in Heizungsanlagen leichtere Derivate genutzt, schweres Öl wird selten und fast ausschließlich in bestimmten industriellen Anwendungen eingesetzt. Der andere erklärungsbedürftige Fall liegt bei Fernwärme vor: „Fernwärme (KWK)“ ist bei Nutzung der Wärme, die überwiegend durch eine in der Regel nahe liegende KWK bereitgestellt wird, auszuwählen. „Fernwärme (sonstiges)“ bezieht sich auf Fernwärme, die aus einem Mix unterschiedlicher Quellen (KWK, Abwärme, Freiflächen-Solaranlage usw.) kommt.</t>
  </si>
  <si>
    <t>Für die Angabe der Einsparungen sind zunächst die von der Maßnahme betroffenen Energieträger aus der Drop-down-Liste auszuwählen. Energieträger, deren Verbrauch sich nicht geändert hat, sollen nicht angegeben werden.</t>
  </si>
  <si>
    <t>Beispiel 1a: Ersatz von 200 herkömmlichen Halogenspots durch LED-Technologie</t>
  </si>
  <si>
    <t>Maßnahme</t>
  </si>
  <si>
    <t>Berechnung</t>
  </si>
  <si>
    <t>Zeitrahmen</t>
  </si>
  <si>
    <t>Eingesetzte Energieträger und Einsparungen</t>
  </si>
  <si>
    <t>Umsetzendes Unternehmen</t>
  </si>
  <si>
    <t>Investitionen</t>
  </si>
  <si>
    <t>Berechnung der Einsparungen (Automatisch)</t>
  </si>
  <si>
    <t>Nr.</t>
  </si>
  <si>
    <t>Umgesetzte Maßnahme</t>
  </si>
  <si>
    <t>Kurzbeschreibung der Maßnahme</t>
  </si>
  <si>
    <t>Zustand vor der Maßnahme</t>
  </si>
  <si>
    <t>Art der Maßnahme (Ersatz, Erweiterung oder Neuanlage/-gerät)</t>
  </si>
  <si>
    <t>Art der Berechnung</t>
  </si>
  <si>
    <t>Art der Baseline</t>
  </si>
  <si>
    <t>Datum der Inbetriebsetzung der Maßnahme
[TT.MM.JJJJ]</t>
  </si>
  <si>
    <t>Energieträger 
(bei Energieträger-wechsel: Energieträger vor Umsetzung der Maßnahme)</t>
  </si>
  <si>
    <t>(Nur bei Energieträger-wechsel:) 
Energieträger nach Umsetzung der Maßnahme</t>
  </si>
  <si>
    <t>Unternehmenscode</t>
  </si>
  <si>
    <t>Wie hoch waren die Investitionen in ihre gemeldeten Energieeffizienzmaßnahmen 
(in Euro)?</t>
  </si>
  <si>
    <t>Haben Sie Fördermittel für die Umsetzung dieser Maßnahme erhalten? Wenn ja, aus welchem Förderprogramm?</t>
  </si>
  <si>
    <t>Einzeln</t>
  </si>
  <si>
    <t>Gesamt</t>
  </si>
  <si>
    <t>Beleuchtung</t>
  </si>
  <si>
    <t>Ersatz von 200 herkömmlichen Halogenspots durch LED-Technologie.</t>
  </si>
  <si>
    <t>Ersatz</t>
  </si>
  <si>
    <t>Ingenieurmäßige Berechnung</t>
  </si>
  <si>
    <t>Zustand vor Umsetzung</t>
  </si>
  <si>
    <t>Strom</t>
  </si>
  <si>
    <t>… oder 
Einsparung [MWh/a]:</t>
  </si>
  <si>
    <t>-</t>
  </si>
  <si>
    <t>01</t>
  </si>
  <si>
    <t>Förderung der Querschnittstechnologien (BAFA)</t>
  </si>
  <si>
    <t>Beispiel 1b: Neueinbau von 200 LED-Spots</t>
  </si>
  <si>
    <t>Neueinbau von 200 LED-Spots</t>
  </si>
  <si>
    <t>Neuanlage/-gerät</t>
  </si>
  <si>
    <t>Beispiel 2: Neueinbau von hocheffizienten Fenstern</t>
  </si>
  <si>
    <t>Gebäudehülle (Dämmung, Fenster)</t>
  </si>
  <si>
    <t>Neueinbau von hocheffizienten Fenstern</t>
  </si>
  <si>
    <t>Erdgas</t>
  </si>
  <si>
    <t>KfW Energieeffizienzprogramm Energieeffizient Bauen und Sanieren</t>
  </si>
  <si>
    <t>Hier wird der ursprüngliche Energieträger (Heizöl schwer) durch einen anderen (Fernwärme sonstige) ersetzt</t>
  </si>
  <si>
    <t>Heizwärme, Warmwasser</t>
  </si>
  <si>
    <t>Ersatz einer heizölbetriebenen Anlage durch einen Fernwärmeanschluss</t>
  </si>
  <si>
    <t>Messung</t>
  </si>
  <si>
    <t>KfW Energieeffizienzprogramm Produktionsanlagen und Prozesse</t>
  </si>
  <si>
    <t>Angaben zum Netzwerk</t>
  </si>
  <si>
    <t>Dieses Arbeitsblatt ist vom Netzwerkansprechpartner auszufüllen</t>
  </si>
  <si>
    <t>Jahr des Monitorings:</t>
  </si>
  <si>
    <t>Netzwerkcode (vorgegeben):</t>
  </si>
  <si>
    <t>Netzwerkname:</t>
  </si>
  <si>
    <t>Netzwerkträger:</t>
  </si>
  <si>
    <t>Netzwerktyp:</t>
  </si>
  <si>
    <t>Erfassung  der von den Unternehmen umgesetzten Maßnahmen und erzielten Energieeinsparungen</t>
  </si>
  <si>
    <t>Alternativ kann der Netzwerkansprechpartner die Tabelle auch durch die teilnehmenden Unternehmen ausfüllen lassen.</t>
  </si>
  <si>
    <t>Beispiele zum Ausfüllen des Fragebogens finden Sie im Arbeitsblatt "Beispiele".</t>
  </si>
  <si>
    <t>Komplexität</t>
  </si>
  <si>
    <t>Stichprobe</t>
  </si>
  <si>
    <t>Komplexität der Maßnahme</t>
  </si>
  <si>
    <t>Status</t>
  </si>
  <si>
    <t>Summe Brutto:</t>
  </si>
  <si>
    <t>Summe Netto (ohne nicht bewiesene Maßnahmen):</t>
  </si>
  <si>
    <r>
      <t>Dieser Teil soll von dem Netzwerkansprechpartner für jedes teilnehmende Unternehmen ausgefüllt werden.</t>
    </r>
    <r>
      <rPr>
        <sz val="11"/>
        <color rgb="FF9B0014"/>
        <rFont val="Calibri"/>
        <family val="2"/>
        <charset val="1"/>
      </rPr>
      <t xml:space="preserve"> </t>
    </r>
  </si>
  <si>
    <t>Netzwerktyp</t>
  </si>
  <si>
    <t>Art der durchgeführten Potenzialermittlung</t>
  </si>
  <si>
    <t>Art der Maßnahme</t>
  </si>
  <si>
    <t>Energieträger</t>
  </si>
  <si>
    <t>Primärenergiefaktor</t>
  </si>
  <si>
    <t>Bei der Berechnung angewendeter Emissionsfaktor</t>
  </si>
  <si>
    <t>Einsatzmodus</t>
  </si>
  <si>
    <t>Jahr des Monitorings</t>
  </si>
  <si>
    <t>Verbrauch</t>
  </si>
  <si>
    <t>Branchennetzwerk</t>
  </si>
  <si>
    <t>ISO 50001</t>
  </si>
  <si>
    <t>Erzeugung</t>
  </si>
  <si>
    <t>Einfach</t>
  </si>
  <si>
    <t>Branchenübergreifendes Netzwerk</t>
  </si>
  <si>
    <t>Druckluft</t>
  </si>
  <si>
    <t>Alternatives Energiemanagementsystem nach Anlage 2 der SpaEfV</t>
  </si>
  <si>
    <t>Erweiterung</t>
  </si>
  <si>
    <t>Fernwärme (KWK)</t>
  </si>
  <si>
    <t>Gesetzlicher Mindeststandard</t>
  </si>
  <si>
    <t>Komplex</t>
  </si>
  <si>
    <t>Unternehmensinternes Netzwerk</t>
  </si>
  <si>
    <t>EMAS</t>
  </si>
  <si>
    <t>Fernwärme (sonstiges)</t>
  </si>
  <si>
    <t>Audit nach DIN EN 16247-1</t>
  </si>
  <si>
    <t>Informations- und Kommunikationstechnik</t>
  </si>
  <si>
    <t>Sonstiges</t>
  </si>
  <si>
    <t>Sonstige Gase (Flüssiggas, Biogas, Flaschengas)</t>
  </si>
  <si>
    <t>Kälte</t>
  </si>
  <si>
    <t>Heizöl (leicht)</t>
  </si>
  <si>
    <t>Kraft-Wärme-Kopplung</t>
  </si>
  <si>
    <t>Heizöl (schwer)</t>
  </si>
  <si>
    <t>Lüftung, Klimatisierung</t>
  </si>
  <si>
    <t>Braunkohle</t>
  </si>
  <si>
    <t>Motoren, Antriebe</t>
  </si>
  <si>
    <t>Steinkohle</t>
  </si>
  <si>
    <t>Prozesstechnik</t>
  </si>
  <si>
    <t>Biomasse</t>
  </si>
  <si>
    <t>Prozesswärme</t>
  </si>
  <si>
    <t>Wärmemix - Gew. v. Steinen u. Erden</t>
  </si>
  <si>
    <t>&lt;&lt; Wärmemixe</t>
  </si>
  <si>
    <t>Wärmerückgewinnung, Abwärmenutzung</t>
  </si>
  <si>
    <t>Wärmemix - Ernährung und Tabak</t>
  </si>
  <si>
    <t>Schulungen, Informationskampagnen</t>
  </si>
  <si>
    <t>Wärmemix - Papiergewerbe</t>
  </si>
  <si>
    <t>Branchenspezifische Prozesse, und zwar …</t>
  </si>
  <si>
    <t>Wärmemix - Grundstoffchemie</t>
  </si>
  <si>
    <t>Sonstiges und zwar …</t>
  </si>
  <si>
    <t>Wärmemix - Sonst. chemische Industrie</t>
  </si>
  <si>
    <t>Wärmemix - Gummi- u. Kunststoffwaren</t>
  </si>
  <si>
    <t>Wärmemix - Glas u. Keramik</t>
  </si>
  <si>
    <t>Wärmemix - Verarb. v. Steine u. Erden</t>
  </si>
  <si>
    <t xml:space="preserve">Wärmemix - Metallerzeugung </t>
  </si>
  <si>
    <t>Wärmemix - NE-Metalle, -gießereien</t>
  </si>
  <si>
    <t>Wärmemix - Metallbearbeitung</t>
  </si>
  <si>
    <t>Wärmemix - Maschinenbau</t>
  </si>
  <si>
    <t>Wärmemix - Fahrzeugbau</t>
  </si>
  <si>
    <t>Wärmemix - Sonst. Verarbeitendes Gewerbe</t>
  </si>
  <si>
    <t>Unternehmensbranche</t>
  </si>
  <si>
    <t>Unternehmensgröße</t>
  </si>
  <si>
    <t>Unternehmensstandort</t>
  </si>
  <si>
    <t>Betriebstätte</t>
  </si>
  <si>
    <t>Fördermittel</t>
  </si>
  <si>
    <t>Auf Förderprogramm aufmerksam geworden durch</t>
  </si>
  <si>
    <t>Motivation Förderprogramme</t>
  </si>
  <si>
    <t>Kosten-Nutzen-Verhältnis</t>
  </si>
  <si>
    <t>Entscheidungsfindung</t>
  </si>
  <si>
    <t>Förderprogramm hat dazu beigetragen, dass</t>
  </si>
  <si>
    <t>Bekannte Förderprogramme</t>
  </si>
  <si>
    <t>In Anspruch genommene Förderprogramme</t>
  </si>
  <si>
    <t>Teil der Stichprobe - Bewiesen</t>
  </si>
  <si>
    <t>Gewinnung von Steinen und Erden, sonstiger Bergbau</t>
  </si>
  <si>
    <t>Klein (weniger als 50 Beschäftigte oder höchstens 10 Mio. Euro Jahresumsatz)</t>
  </si>
  <si>
    <t>Baden-Württemberg</t>
  </si>
  <si>
    <t>Einzelbetrieb</t>
  </si>
  <si>
    <t>Ja</t>
  </si>
  <si>
    <t>Energieberater</t>
  </si>
  <si>
    <t>Hohe Energiekosten</t>
  </si>
  <si>
    <t>Sehr hoch</t>
  </si>
  <si>
    <t>Ja (z.B. anfängliche Skepsis, organisatorische Hürden</t>
  </si>
  <si>
    <t>Trifft voll und ganz zu</t>
  </si>
  <si>
    <t>Nicht bekannt</t>
  </si>
  <si>
    <t>Teil der Stichprobe - Nicht bewiesen</t>
  </si>
  <si>
    <t>Ernährung und Tabak</t>
  </si>
  <si>
    <t>Mittel (50 bis 250 Beschäftigte oder 10 bis 50 Mio. Euro Jahresumsatz)</t>
  </si>
  <si>
    <t>Bayern</t>
  </si>
  <si>
    <t>Teil eines Unternehmens mit mehreren Standorten</t>
  </si>
  <si>
    <t>Nein</t>
  </si>
  <si>
    <t>Veröffentlichung der Förderrichtlinie im Bundesanzeiger</t>
  </si>
  <si>
    <t>Anstehende Erweiterung, Umbau, Modernisierung der Betriebsstätte</t>
  </si>
  <si>
    <t>Eher hoch</t>
  </si>
  <si>
    <t>Nein, nicht schwierig</t>
  </si>
  <si>
    <t>Trifft eher zu</t>
  </si>
  <si>
    <t>Bekannt</t>
  </si>
  <si>
    <t>Papiergewerbe</t>
  </si>
  <si>
    <t>Groß (mehr als 250 Beschäftigte oder mehr als 50 Mio. Euro Jahresumsatz)</t>
  </si>
  <si>
    <t>Berlin</t>
  </si>
  <si>
    <t>keine Angabe / nicht bekannt</t>
  </si>
  <si>
    <t>Keine Angabe</t>
  </si>
  <si>
    <t>KfW-Internetseite</t>
  </si>
  <si>
    <t>Verbesserung des Unternehmensimages</t>
  </si>
  <si>
    <t>Eher gering</t>
  </si>
  <si>
    <t>Keine Angabe / nicht bekannt</t>
  </si>
  <si>
    <t>Trifft teils-teils zu</t>
  </si>
  <si>
    <t>Genutzt</t>
  </si>
  <si>
    <t>KfW Programm Erneuerbare Energien Premium</t>
  </si>
  <si>
    <t>Grundstoffchemie</t>
  </si>
  <si>
    <t>Brandenburg</t>
  </si>
  <si>
    <t>BMWi-Internetangebot (z.B. Deutschland macht's effizient)</t>
  </si>
  <si>
    <t>Öffentliche Förderung</t>
  </si>
  <si>
    <t>Sehr gering</t>
  </si>
  <si>
    <t>Trifft eher nicht zu</t>
  </si>
  <si>
    <t>Energieberatung Mittelstand (BAFA)</t>
  </si>
  <si>
    <t>Sonstige chemische Industrie</t>
  </si>
  <si>
    <t>Bremen</t>
  </si>
  <si>
    <t>Ministerien / Ämter / Agenturen</t>
  </si>
  <si>
    <t>Motivierte und energiebewusste Mitarbeiter</t>
  </si>
  <si>
    <t>Trifft gar nicht zu</t>
  </si>
  <si>
    <t>Förderung von klimaschonenden und energieeffizienten Produktionsprozessen (Projektträger Karlsruhe)</t>
  </si>
  <si>
    <t>Gummi- und Kunststoffwaren</t>
  </si>
  <si>
    <t>Hamburg</t>
  </si>
  <si>
    <t>Kammern (z.B. IHK)</t>
  </si>
  <si>
    <t>Vorgabe der Geschäftsführung der Betriebsstätte</t>
  </si>
  <si>
    <t>Glas und Keramik</t>
  </si>
  <si>
    <t>Hessen</t>
  </si>
  <si>
    <t>Verbände</t>
  </si>
  <si>
    <t>Vorgabe des Konzerns</t>
  </si>
  <si>
    <t>Förderung von Beratungen zum Energiespar-Contracting (BAFA)</t>
  </si>
  <si>
    <t>Verarbeitung von Steinen und Erden</t>
  </si>
  <si>
    <t>Mecklenburg-Vorpommern</t>
  </si>
  <si>
    <t>Fachmedien</t>
  </si>
  <si>
    <t>Wettbewerbliches Ausschreibungsmodell STEP up! (VDI/VDE Innovation + Technik GmbH)</t>
  </si>
  <si>
    <t>Metallerzeugung</t>
  </si>
  <si>
    <t>Niedersachsen</t>
  </si>
  <si>
    <t>Banken</t>
  </si>
  <si>
    <t>Förderung von Klima- und Kälteanlagen (BAFA)</t>
  </si>
  <si>
    <t>Nichteisen(NE)-Metalle, -gießereien</t>
  </si>
  <si>
    <t>Nordrhein-Westfalen</t>
  </si>
  <si>
    <t>Förderung von KWK-Anlagen (BAFA)</t>
  </si>
  <si>
    <t>Metallbearbeitung</t>
  </si>
  <si>
    <t>Rheinland-Pfalz</t>
  </si>
  <si>
    <t>Sonstige, und zwar …</t>
  </si>
  <si>
    <t>Maschinenbau</t>
  </si>
  <si>
    <t>Saarland</t>
  </si>
  <si>
    <t>Fahrzeugbau</t>
  </si>
  <si>
    <t>Sachsen</t>
  </si>
  <si>
    <t>Baugewerbe</t>
  </si>
  <si>
    <t>Sachsen-Anhalt</t>
  </si>
  <si>
    <t>Handel; Instandhaltung und Reparatur von Kraftfahrzeugen</t>
  </si>
  <si>
    <t>Schleswig-Holstein</t>
  </si>
  <si>
    <t>Gastgewerbe</t>
  </si>
  <si>
    <t>Thüringen</t>
  </si>
  <si>
    <t>Verkehr und Lagerei</t>
  </si>
  <si>
    <t>Grundstücke und Wohnungswesen</t>
  </si>
  <si>
    <t>Sonstige</t>
  </si>
  <si>
    <t>Kein Förderprogramm</t>
  </si>
  <si>
    <t>Bitte auswählen</t>
  </si>
  <si>
    <t>Beispiele für die Ausfüllung des Fragebogens</t>
  </si>
  <si>
    <r>
      <t>Beispiel 3: Ersatz einer heizölbetriebenen Anlage durch einen Fernwärmeanschluss (</t>
    </r>
    <r>
      <rPr>
        <b/>
        <sz val="16"/>
        <color indexed="8"/>
        <rFont val="Calibri"/>
        <family val="2"/>
        <charset val="1"/>
      </rPr>
      <t>Energieträgerwechsel</t>
    </r>
    <r>
      <rPr>
        <sz val="16"/>
        <color indexed="8"/>
        <rFont val="Calibri"/>
        <family val="2"/>
        <charset val="1"/>
      </rPr>
      <t>)</t>
    </r>
  </si>
  <si>
    <t>Nicht auszufüllen</t>
  </si>
  <si>
    <t>Pflichtangaben</t>
  </si>
  <si>
    <t>Freiwillige Angaben</t>
  </si>
  <si>
    <t>Maßnahme_Komplexitaet</t>
  </si>
  <si>
    <t>Zielerreichung</t>
  </si>
  <si>
    <t>Aufteilung der Endenergieeinsparungen nach Energieträger</t>
  </si>
  <si>
    <t>Aufteilung der Endenergieeinsparungen nach Typ der Maßnahme</t>
  </si>
  <si>
    <t>Aufteilung der THG-Einsparungen nach Energieträger</t>
  </si>
  <si>
    <t>Aufteilung der THG-Einsparungen nach Typ der Maßnahme</t>
  </si>
  <si>
    <t xml:space="preserve">Allgemeine Angaben zu jeweiligen Maßnahmen sollen in den Spalten C bis I gemacht werden. Die Spalten J bis N und O bis Q sind für die Verbrauchsdaten der von den jeweiligen Maßnahmen betroffenen Energieträger gedacht. Freiwillige Angaben zu den mit den Maßnahmen verbundenen Investitionen sowie Gesamtinvestitionen und Förderzuschüssen können in Spalten R bis U gemacht werden. Die tatsächlichen Einsparungen werden automatisch in den Spalten V bis AB berechnet. Die Spalten AC und AD fühlt das Monitoring-Institut aus. </t>
  </si>
  <si>
    <t>05</t>
  </si>
  <si>
    <t>11</t>
  </si>
  <si>
    <t>23</t>
  </si>
  <si>
    <t xml:space="preserve">Die unteren vier Beispiele sind aus dem Dokument "Berechnungsbeispiele für die Ermittlung und Erfassung
von Energie- und Treibhausgaseinsparungen" übernommen </t>
  </si>
  <si>
    <t xml:space="preserve">http://www.effizienznetzwerke.org/wp-content/uploads/2017/11/171113_IEEN_Berechnungsbeispiele.pdf </t>
  </si>
  <si>
    <t>Benzin</t>
  </si>
  <si>
    <t>Diesel</t>
  </si>
  <si>
    <t>Anpassung betrieblicher Abläufe</t>
  </si>
  <si>
    <t>Optimierung</t>
  </si>
  <si>
    <t>Transport, Logistik</t>
  </si>
  <si>
    <t xml:space="preserve">Wenn der von der Maßnahme betroffenen Energieträger Benzin bzw. Diesel ist, können Sie die Berechnung von Liter in MWh entweder selbst vornehmen (und dabei die folgenden Berechnungsfaktoren nutzen: Benzin: 0,009062507 MWh/l; Diesel: 0,009996814 MWh/l), oder einfach die Werte in Liter eintragen und im Reiter "Netzwerk" in dem Kommentarfeld eine Bemerkung dazu machen. </t>
  </si>
  <si>
    <t>Kommentarfeld (optional)</t>
  </si>
  <si>
    <t xml:space="preserve">Darstellung der im Netzwerk erzielten Ergebnisse </t>
  </si>
  <si>
    <t>Umgesetzte Technologie</t>
  </si>
  <si>
    <t>Netzwerk_Ziel_Monitoring</t>
  </si>
  <si>
    <t>Netzwerk_Ziel_GS</t>
  </si>
  <si>
    <t>Netzwerk_Zielerreichung_Netto</t>
  </si>
  <si>
    <t>Netzwerk_Ziel_Monitoring/Ziel_GS</t>
  </si>
  <si>
    <t>Netzwerk_Zielerreichung_Brutto</t>
  </si>
  <si>
    <t xml:space="preserve">Energieeinsparmaßnahmen und die dazugehörigen Energieeinsparungen für das gesamte Netzwerk sollen in dem Arbeitsblatt "Maßnahmen" eingetragen werden. Hier können bis zu 160 Maßnahmen aufgelistet werden. Falls die Unternehmen in Ihrem Netzwerk insgesamt mehr als 160 Maßnahmen umgesetzt haben, erstellen Sie bitte eine Kopie dieser Datei und tragen die restlichen Maßnahmen dort ein. </t>
  </si>
  <si>
    <t xml:space="preserve">Bei den Auswahlmöglichkeiten "Art der Maßnahme", "Art der Berechnung", und "Art der Baseline" kann es vorkommen, dass pro Maßnahme mehrere Optionen zutreffend sind. Bitte wählen Sie in diesem Fall die Option, die am besten die Maßnahme repräsentiert. </t>
  </si>
  <si>
    <t>Der Erfassungsbogen für das Netzwerk und die Maßnahmen zum Monitoring der IEEN</t>
  </si>
  <si>
    <t xml:space="preserve">Hinweise zur Ausfüllung befinden sich im Blatt "Allgemeines &amp; Hinweise". </t>
  </si>
  <si>
    <r>
      <rPr>
        <b/>
        <sz val="11"/>
        <color theme="1"/>
        <rFont val="Calibri"/>
        <family val="2"/>
        <scheme val="minor"/>
      </rPr>
      <t>Allgemeines &amp; Hinweise</t>
    </r>
    <r>
      <rPr>
        <sz val="11"/>
        <color theme="1"/>
        <rFont val="Calibri"/>
        <family val="2"/>
        <scheme val="minor"/>
      </rPr>
      <t xml:space="preserve">: Hier bekommen Sie Informationen zum Aufbau und den Funktionen des Datenerfassungsbogens sowie wichtige Hinweise zum Ausfüllen.
</t>
    </r>
    <r>
      <rPr>
        <b/>
        <sz val="11"/>
        <color theme="1"/>
        <rFont val="Calibri"/>
        <family val="2"/>
        <scheme val="minor"/>
      </rPr>
      <t>Beispiele</t>
    </r>
    <r>
      <rPr>
        <sz val="11"/>
        <color theme="1"/>
        <rFont val="Calibri"/>
        <family val="2"/>
        <scheme val="minor"/>
      </rPr>
      <t xml:space="preserve">: Hier finden Sie insgesamt vier Beispiele zur Maßnahmenerfassung mit aufsteigender Komplexität. So wird ersichtlich, wie genau die Informationen einzutragen sind. 
</t>
    </r>
    <r>
      <rPr>
        <b/>
        <sz val="11"/>
        <color theme="1"/>
        <rFont val="Calibri"/>
        <family val="2"/>
        <scheme val="minor"/>
      </rPr>
      <t>Netzwerk</t>
    </r>
    <r>
      <rPr>
        <sz val="11"/>
        <color theme="1"/>
        <rFont val="Calibri"/>
        <family val="2"/>
        <scheme val="minor"/>
      </rPr>
      <t xml:space="preserve">: Dieses Arbeitsblatt enthält Informationen zum Netzwerk und ist vom Netzwerkträger auszufüllen. 
</t>
    </r>
    <r>
      <rPr>
        <b/>
        <sz val="11"/>
        <color theme="1"/>
        <rFont val="Calibri"/>
        <family val="2"/>
        <scheme val="minor"/>
      </rPr>
      <t>Maßnahmen</t>
    </r>
    <r>
      <rPr>
        <sz val="11"/>
        <color theme="1"/>
        <rFont val="Calibri"/>
        <family val="2"/>
        <scheme val="minor"/>
      </rPr>
      <t xml:space="preserve">: Dieses Arbeitsblatt ist vom Netzwerkansprechpartner für alle teilnehmenden Unternehmen auszufüllen. Es stellt den Kern des Monitorings dar. Die hier anzugebenden Daten beziehen sich auf die von den Unternehmen im Rahmen der Netzwerkarbeit umgesetzten Energieeffizienzmaßnahmen. Wir bitten Sie, dieses Arbeitsblatt sorgfältig und vollständig auszufüllen. Hilfestellungen zum Ausfüllen des Bogens finden Sie weiter unten sowie im Beispielblatt. Sollten Sie bereits eine Liste der in den Unternehmen umgesetzten Maßnahmen erstellt haben, die inhaltlich dieser Liste entspricht, können Sie uns auch diese zusenden. Bitte stellen Sie jedoch sicher, dass jede Maßnahme mit dem Unternehmenscode versehen ist (dies soll nur dann weggelassen werden, wenn die Unternehmen ausdrücklich vermeiden wollen, dass sie mit einzelnen Maßnahmen verbunden werden könnten).
</t>
    </r>
    <r>
      <rPr>
        <b/>
        <sz val="11"/>
        <color theme="1"/>
        <rFont val="Calibri"/>
        <family val="2"/>
        <scheme val="minor"/>
      </rPr>
      <t>Ergebnisse</t>
    </r>
    <r>
      <rPr>
        <sz val="11"/>
        <color theme="1"/>
        <rFont val="Calibri"/>
        <family val="2"/>
        <scheme val="minor"/>
      </rPr>
      <t xml:space="preserve">: In diesem Arbeitsblatt sind Ergebnisse des Netzwerks (Energie- und CO2-Einsparungen) übersichtlich vorgestellt. Sie sind dem Nutzen seitens Netzwerkteilnehmer zugedacht. 
</t>
    </r>
    <r>
      <rPr>
        <b/>
        <sz val="11"/>
        <color theme="1"/>
        <rFont val="Calibri"/>
        <family val="2"/>
        <scheme val="minor"/>
      </rPr>
      <t xml:space="preserve">
Berechnungsfaktoren</t>
    </r>
    <r>
      <rPr>
        <sz val="11"/>
        <color theme="1"/>
        <rFont val="Calibri"/>
        <family val="2"/>
        <scheme val="minor"/>
      </rPr>
      <t xml:space="preserve">: Dieses Arbeitsblatt enthält alle für die Berechnung notwendigen Faktoren und Auswahlmenüs. Hier müssen keine Angaben gemacht werden (das Arbeitsblatt ist ausgeblendet).
</t>
    </r>
    <r>
      <rPr>
        <b/>
        <sz val="11"/>
        <color theme="1"/>
        <rFont val="Calibri"/>
        <family val="2"/>
        <scheme val="minor"/>
      </rPr>
      <t>Datenkonsolidierung</t>
    </r>
    <r>
      <rPr>
        <sz val="11"/>
        <color theme="1"/>
        <rFont val="Calibri"/>
        <family val="2"/>
        <scheme val="minor"/>
      </rPr>
      <t>: Dient der Wiederholung der Angaben in einer Form, die eine automatische Ablesung ermöglicht (zwecks Einpflegung der Daten in die Datenbank). Hier müssen keine Angaben gemacht werden (das Arbeitsblatt ist ausgeblendet).</t>
    </r>
  </si>
  <si>
    <r>
      <t xml:space="preserve">Alle abgefragte Daten und Informationen sind in </t>
    </r>
    <r>
      <rPr>
        <b/>
        <sz val="11"/>
        <color rgb="FF00B0F0"/>
        <rFont val="Calibri"/>
        <family val="2"/>
        <scheme val="minor"/>
      </rPr>
      <t>die blauen Arbeitsblätter</t>
    </r>
    <r>
      <rPr>
        <sz val="11"/>
        <color theme="1"/>
        <rFont val="Calibri"/>
        <family val="2"/>
        <scheme val="minor"/>
      </rPr>
      <t xml:space="preserve"> einzutragen.
Farben der Eingabefelder weisen auf die Wesentlichkeit der einzutragenden Informationen hin: 
- </t>
    </r>
    <r>
      <rPr>
        <b/>
        <sz val="11"/>
        <color theme="0" tint="-0.499984740745262"/>
        <rFont val="Calibri"/>
        <family val="2"/>
        <scheme val="minor"/>
      </rPr>
      <t>Graue Felder</t>
    </r>
    <r>
      <rPr>
        <sz val="11"/>
        <color theme="1"/>
        <rFont val="Calibri"/>
        <family val="2"/>
        <scheme val="minor"/>
      </rPr>
      <t xml:space="preserve"> fragen Informationen ab, die für die Durchführung dieses Monitoring unerlässlich sind; wir bitten Sie daher darum, diese sorgfältig und vollständig auszufüllen;
- </t>
    </r>
    <r>
      <rPr>
        <b/>
        <sz val="11"/>
        <color theme="8"/>
        <rFont val="Calibri"/>
        <family val="2"/>
        <scheme val="minor"/>
      </rPr>
      <t>Hellblaue Felder</t>
    </r>
    <r>
      <rPr>
        <sz val="11"/>
        <color theme="1"/>
        <rFont val="Calibri"/>
        <family val="2"/>
        <scheme val="minor"/>
      </rPr>
      <t xml:space="preserve"> fragen Informationen ab, die als "freiwillig" zu betrachten sind, aber wesentlich zur Analyse der Initiative Energieeffizienz-Netzwerke beitragen.
- </t>
    </r>
    <r>
      <rPr>
        <b/>
        <sz val="11"/>
        <color rgb="FFFF0000"/>
        <rFont val="Calibri"/>
        <family val="2"/>
        <scheme val="minor"/>
      </rPr>
      <t>Rote Felder</t>
    </r>
    <r>
      <rPr>
        <sz val="11"/>
        <color theme="1"/>
        <rFont val="Calibri"/>
        <family val="2"/>
        <scheme val="minor"/>
      </rPr>
      <t xml:space="preserve"> sind für die automatischen Berechnung der Daten notwendig und sollen nicht geändert werden.
- </t>
    </r>
    <r>
      <rPr>
        <b/>
        <sz val="11"/>
        <color rgb="FF817E00"/>
        <rFont val="Calibri"/>
        <family val="2"/>
        <scheme val="minor"/>
      </rPr>
      <t>Gelbe Felder</t>
    </r>
    <r>
      <rPr>
        <sz val="11"/>
        <color theme="1"/>
        <rFont val="Calibri"/>
        <family val="2"/>
        <scheme val="minor"/>
      </rPr>
      <t xml:space="preserve"> füllt das Monitoring-Institut aus.
Art der einzutragenden Informationen: 
- In Feldern, bei denen eine Auswahlliste (Drop-Down Menus) vorhanden ist, bitte Ihre Eingabe auf die aufgelisteten Möglichkeiten einschränken und keine davon abweichende Daten eintragen;
- Verbrauchsdaten sind als Zahlen mit Komma als Dezimaltrennzeichen anzugeben (bei ganzen Zahlen kann dieses weggelassen werden); Einheiten sind immer vorgegeben und sollen nicht nochmal angegeben werden. Beispiel: 1,23;
- In wenigen Feldern (Beschreibung der Maßnahme, Zustand vor der Umsetzung der Maßnahme) ist ein freier Text einzutragen. </t>
    </r>
  </si>
  <si>
    <t>Sollte es aufgrund des Umfangs und der Komplexität der Maßnahme nicht möglich sein, diese mit dem Erfassungsbogen adäquat abzubilden, dann wenden Sie sich bitte an das Monitoring-Institut.</t>
  </si>
  <si>
    <t xml:space="preserve">Dieser Arbeitsblatt wurde auf Wunsch der in der ersten Runde beteiligten Netzwerk-Ansprechpartner eingegliedert, und ist der Nutzung im Rahmen der Netzwerkarbeit zugedacht. Eine Haftung jedweder Art wird ausdrücklich ausgeschlossen. </t>
  </si>
  <si>
    <t>Datum der Inbetriebsetzung der Maßnahme
TT.MM.JJJJ</t>
  </si>
  <si>
    <r>
      <t xml:space="preserve">Endenergiebedarf pro Jahr </t>
    </r>
    <r>
      <rPr>
        <u/>
        <sz val="10"/>
        <rFont val="Calibri"/>
        <family val="2"/>
        <charset val="1"/>
      </rPr>
      <t>vor</t>
    </r>
    <r>
      <rPr>
        <sz val="10"/>
        <rFont val="Calibri"/>
        <family val="2"/>
        <charset val="1"/>
      </rPr>
      <t xml:space="preserve"> Maßnahmen-umsetzung in MWh/a</t>
    </r>
  </si>
  <si>
    <r>
      <t xml:space="preserve">Endenergiebedarf pro Jahr </t>
    </r>
    <r>
      <rPr>
        <u/>
        <sz val="10"/>
        <rFont val="Calibri"/>
        <family val="2"/>
        <charset val="1"/>
      </rPr>
      <t>nach</t>
    </r>
    <r>
      <rPr>
        <sz val="10"/>
        <rFont val="Calibri"/>
        <family val="2"/>
        <charset val="1"/>
      </rPr>
      <t xml:space="preserve"> Maßnahmen-umsetzung in MWh/a</t>
    </r>
  </si>
  <si>
    <r>
      <t xml:space="preserve">Primärenergiebedarf pro Jahr </t>
    </r>
    <r>
      <rPr>
        <u/>
        <sz val="10"/>
        <rFont val="Calibri"/>
        <family val="2"/>
        <charset val="1"/>
      </rPr>
      <t>vor</t>
    </r>
    <r>
      <rPr>
        <sz val="10"/>
        <rFont val="Calibri"/>
        <family val="2"/>
        <charset val="1"/>
      </rPr>
      <t xml:space="preserve"> Maßnahmen-umsetzung in MWh/a</t>
    </r>
  </si>
  <si>
    <r>
      <t xml:space="preserve">Primärenergiebedarf pro Jahr </t>
    </r>
    <r>
      <rPr>
        <u/>
        <sz val="10"/>
        <rFont val="Calibri"/>
        <family val="2"/>
        <charset val="1"/>
      </rPr>
      <t>nach</t>
    </r>
    <r>
      <rPr>
        <sz val="10"/>
        <rFont val="Calibri"/>
        <family val="2"/>
        <charset val="1"/>
      </rPr>
      <t xml:space="preserve"> Maßnahmen-umsetzung in MWh/a</t>
    </r>
  </si>
  <si>
    <r>
      <t>Endenergieeinsparung pro Jahr</t>
    </r>
    <r>
      <rPr>
        <sz val="10"/>
        <color indexed="8"/>
        <rFont val="Arial"/>
        <family val="2"/>
        <charset val="1"/>
      </rPr>
      <t xml:space="preserve"> </t>
    </r>
    <r>
      <rPr>
        <sz val="10"/>
        <color indexed="8"/>
        <rFont val="Calibri"/>
        <family val="2"/>
        <charset val="1"/>
      </rPr>
      <t>in MWh/a</t>
    </r>
  </si>
  <si>
    <t>Primärenergieeinsparung pro Jahr in MWh/a</t>
  </si>
  <si>
    <t>Verbrauch vor der Umsetzung der Maßnahme in MWh/a:</t>
  </si>
  <si>
    <t>… oder 
Einsparung in MWh/a:</t>
  </si>
  <si>
    <t>Verbrauch nach der Umsetzung der Maßnahme in MWh/a:</t>
  </si>
  <si>
    <t>Wie hoch waren die Investitionen in ihre gemeldeten Energieeffizienzmaßnahmen in Euro?</t>
  </si>
  <si>
    <t>Treibhausgaseinsparung pro Jahr
in t CO2-äq./a</t>
  </si>
  <si>
    <t>Vermiedene CO2-Emissionen in t CO2-äq./a</t>
  </si>
  <si>
    <t>Eingesparte Endenergie in MWh/a</t>
  </si>
  <si>
    <t>Eingesparte Primärenergie in MWh/a</t>
  </si>
  <si>
    <r>
      <t>Endenergieeinsparung pro Jahr</t>
    </r>
    <r>
      <rPr>
        <sz val="10"/>
        <color indexed="8"/>
        <rFont val="Arial"/>
        <family val="2"/>
        <charset val="1"/>
      </rPr>
      <t xml:space="preserve"> in </t>
    </r>
    <r>
      <rPr>
        <sz val="10"/>
        <color indexed="8"/>
        <rFont val="Calibri"/>
        <family val="2"/>
        <charset val="1"/>
      </rPr>
      <t>MWh/a</t>
    </r>
  </si>
  <si>
    <t>Treibhausgaseinsparung pro Jahr
 in t CO2/a</t>
  </si>
  <si>
    <t>Ihnen liegt der Datenerfassungsbogen für das Netzwerk und für die umgesetzten Maßnahmen vor, mit dem Sie die notwendigen Informationen zum Monitoring der Initiative Energieeffizienznetzwerke (IEEN) übermitteln können. Entwickelt haben den Erfassungsbogen im Auftrag des Bundesministeriums für Wirtschaft und Energie (BMWi) und in Abstimmung mit dem Steuerungskreis der IEEN sowie der teilnehmenden Unternehmensverbände die adelphi GmbH und das Fraunhofer Institut für System- und Innovationsforschung (ISI).
Die wichtigsten zu übermittelnden Angaben beziehen sich auf das Netzwerk selbst, sowie auf die umgesetzten technischen oder sonstigen Maßnahmen, die zu Energieeinsparungen beigetragen haben. Darüber hinaus bitten wir um einige freiwillige Angaben, die uns helfen den Erfolg der IEEN zu belegen.
Uns ist bewusst, dass die angefragten Daten mitunter sensibel sind. Für die Durchführung des Monitorings sind diese jedoch zwingend erforderlich. Daher wird an keiner Stelle des Erfassungsbogens nach dem Namen der teilnehmenden Unternehmen gefragt, wodurch Rückschlüsse vermieden werden. Des Weiteren haben wir uns gegenüber dem BMWi und der Geschäftsstelle der IEEN dazu verpflichtet, die Daten nur einem kleinen und ausschließlich an diesem Projekt beteiligten Mitarbeiterkreis bei den mit dem Monitoring beauftragten Instituten zur Verfügung zu stellen.
Hinweise und Hilfestellungen zum Ausfüllen des Erfassungsbogens finden Sie weiter unten, im Arbeitsblatt "Beispiele" sowie in der jeweiligen Zelle der einzutragenden Daten. Sollen Sie weitere Fragen haben, bitten wir Sie, sich an den im Anschreiben genannten Ansprechpartner (adelphi bzw. Fraunhofer ISI) zu wenden.</t>
  </si>
  <si>
    <t>Reihenfolge bei der Auswahl der Energieträger: Ist von der Umgesetzten Maßnahme lediglich ein Energieträger betroffen, so sind die Angaben dazu in Spalten J bis N zu machen. Hat ein Energieträgerwechsel stattgefunden, machen Sie die Angaben zum ausgetauschten Energieträger ebenso in Spalten J bis N und zum Ersatzenergieträger in Spalten O bis Q. In seltenen Fällen wo eine Maßnahme den Verbrauch zweier oder mehr Energieträger senkt (ohne Energieträgerwechsel), tragen Sie den zweiten (und weitere) Energieträger (jeweils) in eine neue Spalte ein (als ob eine zweite Maßnahme stattgefunden hätte). Beachten Sie bitte, dass die Angaben zum Verbrauch vor und nach der Umsetzung korrekt gemacht worden sind.</t>
  </si>
  <si>
    <t xml:space="preserve">Ein Energieträgerwechsel ist wie folgt anzugeben: Angaben zum ursprünglichen (ausgetauschten) Energieträger sind in den Spalten J bis N einzutragen. Wenn dieser komplett ausgetauscht wurde, soll der Energieverbrauch nach der Umsetzung der Maßnahme null sein. Die Angaben zum Ersatzenergieträger sind in Spalten O bis Q zu machen, hier soll der Verbrauch vor der Umsetzung der Maßnahme in der Regel null gleichen. Falls der ursprüngliche Energieträger nur teilweise ersetzt wurde, soll sein Verbrauch sinken, aber nicht zwingend bis auf null. </t>
  </si>
  <si>
    <t>Die Menge an eingesparte Energie, die bei dem jeweiligen Energieträger erzielt wurde, ist entweder durch die Angabe des Verbrauchs vor und nach der Umsetzung der Maßnahme ("Verbrauch vor/nach der Umsetzung der Maßnahme in MWh/a") oder direkt als eingesparte Energiemenge ("... oder Einsparung in MWh/a") anzugeben (bei gleichzeitiger Angabe sowohl des Verbrauchs vor und nach der Umsetzung der Maßnahme, als auch direkter Einsparung, wird bei den anschließenden automatischen Berechnungen die vorher/nachher-Angabe benutzt). Energieverbrauch vor und nach der Maßnahmenumsetzung sowie direkte Energieeinsparungen sind immer als jährliche Werte einzutragen. Bitte achten Sie auf die Einheiten für die Verbrauchsdaten - diese sind immer in Megawattstunden pro Jahr in MWh/a anzugeben (die einzige Ausnahme sind die Einsparungen des Netzwerks über seine gesamte Laufzeit im Arbeitsblatt "Netzwerk"- die sind in kWh anzugeben)!</t>
  </si>
  <si>
    <t>Netzwerkziel* in MWh/a:</t>
  </si>
  <si>
    <t>V1.4 März 2020</t>
  </si>
  <si>
    <t xml:space="preserve">* Bei der Anmeldung kann sich ein Netzwerk das Ziel entweder als jährliche Einsparungen (MWh/a) oder als absolute Energieeinsparungen während der gesamten Netzwerklaufzeit (MWh) setzen. Um die Kompatibilität der Ergebnisse des Monitorings der IEEN mit den Zielen des Nationalen Aktionsprogramms Energieeffizienz (NAPE) zu gewährleisten, muss allerdings dem Monitoring-Institut das Ziel mit Jahresbezug (MWh/a) gemeldet werden. Daher muss gegebenenfalls eine Umrechnung von dem Netzwerkziel während der gesamten Netzwerklaufzeit (MWh) in das Netzwerkziel mit Jahresbezug (MWh/a) erfolgen. Dazu müssen lediglich die jährlichen Einsparungen (in MWh/a) aller bei der Setzung des Ziels berücksichtigten Einzelmaßnahmen aufsummiert werden.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</si>
</sst>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
    <numFmt numFmtId="166" formatCode="0.000"/>
    <numFmt numFmtId="167" formatCode="000"/>
    <numFmt numFmtId="168" formatCode="0.0%"/>
  </numFmts>
  <fonts count="47">
    <font>
      <sz val="11"/>
      <color theme="1"/>
      <name val="Calibri"/>
      <family val="2"/>
      <scheme val="minor"/>
    </font>
    <font>
      <sz val="11"/>
      <color theme="1"/>
      <name val="Calibri"/>
      <family val="2"/>
      <scheme val="minor"/>
    </font>
    <font>
      <sz val="11"/>
      <color indexed="8"/>
      <name val="Calibri"/>
      <family val="2"/>
      <charset val="1"/>
    </font>
    <font>
      <sz val="22"/>
      <name val="AvantGarde Md BT"/>
      <family val="2"/>
    </font>
    <font>
      <sz val="10"/>
      <name val="AvantGarde Md BT"/>
      <family val="2"/>
    </font>
    <font>
      <b/>
      <sz val="10"/>
      <color rgb="FF6F7072"/>
      <name val="AvantGarde Md BT"/>
      <family val="2"/>
    </font>
    <font>
      <sz val="10"/>
      <color rgb="FF6F7072"/>
      <name val="AvantGarde Md BT"/>
      <family val="2"/>
    </font>
    <font>
      <sz val="8"/>
      <color theme="1"/>
      <name val="Arial"/>
      <family val="2"/>
    </font>
    <font>
      <sz val="10"/>
      <name val="Arial"/>
      <family val="2"/>
    </font>
    <font>
      <sz val="16"/>
      <color theme="1"/>
      <name val="Calibri"/>
      <family val="2"/>
      <scheme val="minor"/>
    </font>
    <font>
      <sz val="18"/>
      <color theme="1"/>
      <name val="Calibri"/>
      <family val="2"/>
      <scheme val="minor"/>
    </font>
    <font>
      <sz val="10"/>
      <color indexed="8"/>
      <name val="Calibri"/>
      <family val="2"/>
      <charset val="1"/>
    </font>
    <font>
      <sz val="10"/>
      <name val="Calibri"/>
      <family val="2"/>
      <charset val="1"/>
    </font>
    <font>
      <u/>
      <sz val="10"/>
      <name val="Calibri"/>
      <family val="2"/>
      <charset val="1"/>
    </font>
    <font>
      <sz val="10"/>
      <color indexed="8"/>
      <name val="Arial"/>
      <family val="2"/>
      <charset val="1"/>
    </font>
    <font>
      <sz val="11"/>
      <color indexed="10"/>
      <name val="Calibri"/>
      <family val="2"/>
      <charset val="1"/>
    </font>
    <font>
      <sz val="16"/>
      <color indexed="8"/>
      <name val="Calibri"/>
      <family val="2"/>
      <charset val="1"/>
    </font>
    <font>
      <b/>
      <sz val="11"/>
      <color indexed="8"/>
      <name val="Calibri"/>
      <family val="2"/>
      <charset val="1"/>
    </font>
    <font>
      <b/>
      <sz val="16"/>
      <color indexed="8"/>
      <name val="Calibri"/>
      <family val="2"/>
      <charset val="1"/>
    </font>
    <font>
      <b/>
      <sz val="16"/>
      <color indexed="47"/>
      <name val="Calibri"/>
      <family val="2"/>
      <charset val="1"/>
    </font>
    <font>
      <b/>
      <sz val="11"/>
      <color indexed="16"/>
      <name val="Calibri"/>
      <family val="2"/>
      <charset val="1"/>
    </font>
    <font>
      <sz val="11"/>
      <color indexed="16"/>
      <name val="Calibri"/>
      <family val="2"/>
      <charset val="1"/>
    </font>
    <font>
      <sz val="10"/>
      <color theme="1"/>
      <name val="Calibri"/>
      <family val="2"/>
      <scheme val="minor"/>
    </font>
    <font>
      <b/>
      <sz val="10"/>
      <color theme="1"/>
      <name val="Calibri"/>
      <family val="2"/>
      <scheme val="minor"/>
    </font>
    <font>
      <b/>
      <sz val="16"/>
      <color theme="5" tint="0.59999389629810485"/>
      <name val="Calibri"/>
      <family val="2"/>
      <scheme val="minor"/>
    </font>
    <font>
      <b/>
      <sz val="11"/>
      <color rgb="FF9B0014"/>
      <name val="Calibri"/>
      <family val="2"/>
      <charset val="1"/>
    </font>
    <font>
      <sz val="11"/>
      <color rgb="FF9B0014"/>
      <name val="Calibri"/>
      <family val="2"/>
      <charset val="1"/>
    </font>
    <font>
      <sz val="22"/>
      <color theme="1"/>
      <name val="Calibri"/>
      <family val="2"/>
      <scheme val="minor"/>
    </font>
    <font>
      <sz val="16"/>
      <color rgb="FFC00000"/>
      <name val="Calibri"/>
      <family val="2"/>
      <scheme val="minor"/>
    </font>
    <font>
      <sz val="11"/>
      <color indexed="8"/>
      <name val="Calibri"/>
      <family val="2"/>
    </font>
    <font>
      <sz val="11"/>
      <color theme="1"/>
      <name val="Calibri"/>
      <family val="2"/>
    </font>
    <font>
      <b/>
      <sz val="11"/>
      <color indexed="8"/>
      <name val="Calibri"/>
      <family val="2"/>
    </font>
    <font>
      <sz val="11"/>
      <color indexed="10"/>
      <name val="Calibri"/>
      <family val="2"/>
    </font>
    <font>
      <sz val="11"/>
      <name val="Calibri"/>
      <family val="2"/>
      <charset val="1"/>
    </font>
    <font>
      <sz val="11"/>
      <name val="Calibri"/>
      <family val="2"/>
      <charset val="1"/>
      <scheme val="minor"/>
    </font>
    <font>
      <sz val="20"/>
      <color theme="1"/>
      <name val="Calibri"/>
      <family val="2"/>
      <scheme val="minor"/>
    </font>
    <font>
      <u/>
      <sz val="11"/>
      <color theme="10"/>
      <name val="Calibri"/>
      <family val="2"/>
      <scheme val="minor"/>
    </font>
    <font>
      <b/>
      <sz val="11"/>
      <color rgb="FFFF0000"/>
      <name val="Calibri"/>
      <family val="2"/>
      <scheme val="minor"/>
    </font>
    <font>
      <b/>
      <sz val="11"/>
      <color theme="8"/>
      <name val="Calibri"/>
      <family val="2"/>
      <scheme val="minor"/>
    </font>
    <font>
      <b/>
      <sz val="11"/>
      <color theme="0" tint="-0.499984740745262"/>
      <name val="Calibri"/>
      <family val="2"/>
      <scheme val="minor"/>
    </font>
    <font>
      <b/>
      <sz val="11"/>
      <color rgb="FF00B0F0"/>
      <name val="Calibri"/>
      <family val="2"/>
      <scheme val="minor"/>
    </font>
    <font>
      <b/>
      <sz val="11"/>
      <color rgb="FF817E00"/>
      <name val="Calibri"/>
      <family val="2"/>
      <scheme val="minor"/>
    </font>
    <font>
      <sz val="10"/>
      <name val="Calibri"/>
      <family val="2"/>
      <scheme val="minor"/>
    </font>
    <font>
      <sz val="14"/>
      <color theme="1"/>
      <name val="Calibri"/>
      <family val="2"/>
      <scheme val="minor"/>
    </font>
    <font>
      <b/>
      <sz val="11"/>
      <color theme="1"/>
      <name val="Calibri"/>
      <family val="2"/>
      <scheme val="minor"/>
    </font>
    <font>
      <sz val="11"/>
      <name val="Calibri"/>
      <family val="2"/>
    </font>
    <font>
      <sz val="8"/>
      <color theme="0" tint="-0.34998626667073579"/>
      <name val="Calibri"/>
      <family val="2"/>
      <scheme val="minor"/>
    </font>
  </fonts>
  <fills count="34">
    <fill>
      <patternFill patternType="none"/>
    </fill>
    <fill>
      <patternFill patternType="gray125"/>
    </fill>
    <fill>
      <patternFill patternType="solid">
        <fgColor indexed="22"/>
        <bgColor indexed="47"/>
      </patternFill>
    </fill>
    <fill>
      <patternFill patternType="solid">
        <fgColor indexed="41"/>
        <bgColor indexed="31"/>
      </patternFill>
    </fill>
    <fill>
      <patternFill patternType="solid">
        <fgColor rgb="FFD9D9D9"/>
        <bgColor indexed="64"/>
      </patternFill>
    </fill>
    <fill>
      <patternFill patternType="solid">
        <fgColor rgb="FFC5D9F1"/>
        <bgColor indexed="64"/>
      </patternFill>
    </fill>
    <fill>
      <patternFill patternType="solid">
        <fgColor rgb="FFFFEF43"/>
        <bgColor indexed="64"/>
      </patternFill>
    </fill>
    <fill>
      <patternFill patternType="solid">
        <fgColor rgb="FFFFFFCC"/>
        <bgColor indexed="64"/>
      </patternFill>
    </fill>
    <fill>
      <patternFill patternType="solid">
        <fgColor rgb="FFFFFF99"/>
        <bgColor indexed="29"/>
      </patternFill>
    </fill>
    <fill>
      <patternFill patternType="solid">
        <fgColor theme="0"/>
        <bgColor indexed="64"/>
      </patternFill>
    </fill>
    <fill>
      <patternFill patternType="solid">
        <fgColor indexed="9"/>
        <bgColor indexed="26"/>
      </patternFill>
    </fill>
    <fill>
      <patternFill patternType="solid">
        <fgColor theme="0" tint="-0.14999847407452621"/>
        <bgColor indexed="27"/>
      </patternFill>
    </fill>
    <fill>
      <patternFill patternType="solid">
        <fgColor theme="0"/>
        <bgColor indexed="26"/>
      </patternFill>
    </fill>
    <fill>
      <patternFill patternType="solid">
        <fgColor theme="8" tint="0.79998168889431442"/>
        <bgColor indexed="31"/>
      </patternFill>
    </fill>
    <fill>
      <patternFill patternType="solid">
        <fgColor theme="0" tint="-0.14999847407452621"/>
        <bgColor indexed="26"/>
      </patternFill>
    </fill>
    <fill>
      <patternFill patternType="solid">
        <fgColor theme="5" tint="0.59999389629810485"/>
        <bgColor indexed="22"/>
      </patternFill>
    </fill>
    <fill>
      <patternFill patternType="solid">
        <fgColor theme="5" tint="0.59999389629810485"/>
        <bgColor indexed="26"/>
      </patternFill>
    </fill>
    <fill>
      <patternFill patternType="solid">
        <fgColor theme="8" tint="0.79998168889431442"/>
        <bgColor indexed="64"/>
      </patternFill>
    </fill>
    <fill>
      <patternFill patternType="solid">
        <fgColor theme="5" tint="0.59999389629810485"/>
        <bgColor indexed="64"/>
      </patternFill>
    </fill>
    <fill>
      <patternFill patternType="solid">
        <fgColor rgb="FFFFFF99"/>
        <bgColor indexed="64"/>
      </patternFill>
    </fill>
    <fill>
      <patternFill patternType="solid">
        <fgColor theme="0"/>
        <bgColor indexed="27"/>
      </patternFill>
    </fill>
    <fill>
      <patternFill patternType="solid">
        <fgColor indexed="13"/>
        <bgColor indexed="34"/>
      </patternFill>
    </fill>
    <fill>
      <patternFill patternType="solid">
        <fgColor indexed="23"/>
        <bgColor indexed="55"/>
      </patternFill>
    </fill>
    <fill>
      <patternFill patternType="solid">
        <fgColor theme="0" tint="-0.499984740745262"/>
        <bgColor indexed="64"/>
      </patternFill>
    </fill>
    <fill>
      <patternFill patternType="solid">
        <fgColor rgb="FFCCFFFF"/>
        <bgColor indexed="64"/>
      </patternFill>
    </fill>
    <fill>
      <patternFill patternType="solid">
        <fgColor theme="0" tint="-0.14999847407452621"/>
        <bgColor indexed="47"/>
      </patternFill>
    </fill>
    <fill>
      <patternFill patternType="solid">
        <fgColor theme="5" tint="0.59999389629810485"/>
        <bgColor indexed="29"/>
      </patternFill>
    </fill>
    <fill>
      <patternFill patternType="solid">
        <fgColor theme="0"/>
        <bgColor indexed="47"/>
      </patternFill>
    </fill>
    <fill>
      <patternFill patternType="solid">
        <fgColor theme="0"/>
        <bgColor indexed="31"/>
      </patternFill>
    </fill>
    <fill>
      <patternFill patternType="solid">
        <fgColor theme="0"/>
        <bgColor indexed="29"/>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FF0000"/>
        <bgColor indexed="47"/>
      </patternFill>
    </fill>
  </fills>
  <borders count="102">
    <border>
      <left/>
      <right/>
      <top/>
      <bottom/>
      <diagonal/>
    </border>
    <border>
      <left style="thin">
        <color rgb="FF6F7072"/>
      </left>
      <right style="thin">
        <color rgb="FF6F7072"/>
      </right>
      <top style="thin">
        <color rgb="FF6F7072"/>
      </top>
      <bottom style="thin">
        <color rgb="FF6F7072"/>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style="medium">
        <color indexed="8"/>
      </top>
      <bottom/>
      <diagonal/>
    </border>
    <border>
      <left style="medium">
        <color indexed="8"/>
      </left>
      <right style="medium">
        <color indexed="64"/>
      </right>
      <top style="medium">
        <color indexed="64"/>
      </top>
      <bottom/>
      <diagonal/>
    </border>
    <border>
      <left style="medium">
        <color indexed="8"/>
      </left>
      <right style="medium">
        <color indexed="64"/>
      </right>
      <top/>
      <bottom style="medium">
        <color indexed="64"/>
      </bottom>
      <diagonal/>
    </border>
    <border>
      <left style="medium">
        <color indexed="8"/>
      </left>
      <right/>
      <top style="medium">
        <color indexed="8"/>
      </top>
      <bottom/>
      <diagonal/>
    </border>
    <border>
      <left style="medium">
        <color indexed="8"/>
      </left>
      <right style="medium">
        <color indexed="8"/>
      </right>
      <top style="medium">
        <color indexed="64"/>
      </top>
      <bottom/>
      <diagonal/>
    </border>
    <border>
      <left style="medium">
        <color indexed="8"/>
      </left>
      <right style="medium">
        <color indexed="8"/>
      </right>
      <top style="medium">
        <color indexed="8"/>
      </top>
      <bottom style="medium">
        <color indexed="64"/>
      </bottom>
      <diagonal/>
    </border>
    <border>
      <left style="medium">
        <color indexed="8"/>
      </left>
      <right style="medium">
        <color indexed="64"/>
      </right>
      <top style="medium">
        <color indexed="8"/>
      </top>
      <bottom style="medium">
        <color indexed="64"/>
      </bottom>
      <diagonal/>
    </border>
    <border>
      <left style="thin">
        <color indexed="8"/>
      </left>
      <right style="medium">
        <color indexed="8"/>
      </right>
      <top style="medium">
        <color indexed="8"/>
      </top>
      <bottom/>
      <diagonal/>
    </border>
    <border>
      <left style="medium">
        <color indexed="8"/>
      </left>
      <right style="thin">
        <color indexed="8"/>
      </right>
      <top style="medium">
        <color indexed="8"/>
      </top>
      <bottom/>
      <diagonal/>
    </border>
    <border>
      <left style="medium">
        <color indexed="8"/>
      </left>
      <right style="medium">
        <color indexed="8"/>
      </right>
      <top/>
      <bottom style="medium">
        <color indexed="64"/>
      </bottom>
      <diagonal/>
    </border>
    <border>
      <left style="medium">
        <color indexed="8"/>
      </left>
      <right style="medium">
        <color indexed="8"/>
      </right>
      <top/>
      <bottom/>
      <diagonal/>
    </border>
    <border>
      <left/>
      <right style="medium">
        <color indexed="8"/>
      </right>
      <top style="medium">
        <color indexed="8"/>
      </top>
      <bottom/>
      <diagonal/>
    </border>
    <border>
      <left style="medium">
        <color indexed="64"/>
      </left>
      <right style="thin">
        <color indexed="8"/>
      </right>
      <top style="medium">
        <color indexed="64"/>
      </top>
      <bottom style="medium">
        <color indexed="8"/>
      </bottom>
      <diagonal/>
    </border>
    <border>
      <left style="thin">
        <color indexed="8"/>
      </left>
      <right style="thin">
        <color indexed="8"/>
      </right>
      <top style="medium">
        <color indexed="64"/>
      </top>
      <bottom/>
      <diagonal/>
    </border>
    <border>
      <left style="thin">
        <color indexed="8"/>
      </left>
      <right style="thin">
        <color indexed="8"/>
      </right>
      <top style="medium">
        <color indexed="64"/>
      </top>
      <bottom style="medium">
        <color indexed="8"/>
      </bottom>
      <diagonal/>
    </border>
    <border>
      <left style="thin">
        <color indexed="8"/>
      </left>
      <right style="medium">
        <color indexed="8"/>
      </right>
      <top style="medium">
        <color indexed="64"/>
      </top>
      <bottom style="medium">
        <color indexed="8"/>
      </bottom>
      <diagonal/>
    </border>
    <border>
      <left style="thin">
        <color indexed="8"/>
      </left>
      <right/>
      <top style="medium">
        <color indexed="64"/>
      </top>
      <bottom style="medium">
        <color indexed="8"/>
      </bottom>
      <diagonal/>
    </border>
    <border>
      <left style="medium">
        <color indexed="8"/>
      </left>
      <right style="medium">
        <color indexed="8"/>
      </right>
      <top style="medium">
        <color indexed="64"/>
      </top>
      <bottom style="medium">
        <color indexed="8"/>
      </bottom>
      <diagonal/>
    </border>
    <border>
      <left/>
      <right style="thin">
        <color indexed="8"/>
      </right>
      <top style="medium">
        <color indexed="64"/>
      </top>
      <bottom style="medium">
        <color indexed="8"/>
      </bottom>
      <diagonal/>
    </border>
    <border>
      <left style="thin">
        <color indexed="8"/>
      </left>
      <right style="thin">
        <color indexed="8"/>
      </right>
      <top style="medium">
        <color indexed="64"/>
      </top>
      <bottom style="thin">
        <color indexed="8"/>
      </bottom>
      <diagonal/>
    </border>
    <border>
      <left style="medium">
        <color indexed="8"/>
      </left>
      <right style="thin">
        <color indexed="8"/>
      </right>
      <top style="medium">
        <color indexed="64"/>
      </top>
      <bottom style="medium">
        <color indexed="8"/>
      </bottom>
      <diagonal/>
    </border>
    <border>
      <left style="medium">
        <color indexed="8"/>
      </left>
      <right style="medium">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medium">
        <color indexed="8"/>
      </left>
      <right style="medium">
        <color indexed="64"/>
      </right>
      <top style="medium">
        <color indexed="64"/>
      </top>
      <bottom style="medium">
        <color indexed="8"/>
      </bottom>
      <diagonal/>
    </border>
    <border>
      <left style="medium">
        <color indexed="64"/>
      </left>
      <right style="thin">
        <color indexed="8"/>
      </right>
      <top style="medium">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medium">
        <color indexed="8"/>
      </top>
      <bottom style="medium">
        <color indexed="64"/>
      </bottom>
      <diagonal/>
    </border>
    <border>
      <left style="thin">
        <color indexed="8"/>
      </left>
      <right style="medium">
        <color indexed="8"/>
      </right>
      <top style="medium">
        <color indexed="8"/>
      </top>
      <bottom style="medium">
        <color indexed="64"/>
      </bottom>
      <diagonal/>
    </border>
    <border>
      <left style="thin">
        <color indexed="8"/>
      </left>
      <right/>
      <top style="medium">
        <color indexed="8"/>
      </top>
      <bottom style="medium">
        <color indexed="64"/>
      </bottom>
      <diagonal/>
    </border>
    <border>
      <left/>
      <right style="thin">
        <color indexed="8"/>
      </right>
      <top style="medium">
        <color indexed="8"/>
      </top>
      <bottom style="medium">
        <color indexed="64"/>
      </bottom>
      <diagonal/>
    </border>
    <border>
      <left/>
      <right/>
      <top/>
      <bottom style="medium">
        <color indexed="64"/>
      </bottom>
      <diagonal/>
    </border>
    <border>
      <left style="medium">
        <color indexed="8"/>
      </left>
      <right style="thin">
        <color indexed="8"/>
      </right>
      <top style="medium">
        <color indexed="8"/>
      </top>
      <bottom style="medium">
        <color indexed="64"/>
      </bottom>
      <diagonal/>
    </border>
    <border>
      <left style="medium">
        <color indexed="8"/>
      </left>
      <right/>
      <top/>
      <bottom/>
      <diagonal/>
    </border>
    <border>
      <left/>
      <right style="medium">
        <color indexed="8"/>
      </right>
      <top/>
      <bottom/>
      <diagonal/>
    </border>
    <border>
      <left style="medium">
        <color indexed="64"/>
      </left>
      <right style="thin">
        <color indexed="8"/>
      </right>
      <top style="medium">
        <color indexed="64"/>
      </top>
      <bottom/>
      <diagonal/>
    </border>
    <border>
      <left style="thin">
        <color indexed="8"/>
      </left>
      <right style="medium">
        <color indexed="8"/>
      </right>
      <top style="medium">
        <color indexed="64"/>
      </top>
      <bottom/>
      <diagonal/>
    </border>
    <border>
      <left style="medium">
        <color indexed="8"/>
      </left>
      <right style="thin">
        <color indexed="8"/>
      </right>
      <top style="medium">
        <color indexed="64"/>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8"/>
      </right>
      <top/>
      <bottom style="medium">
        <color indexed="64"/>
      </bottom>
      <diagonal/>
    </border>
    <border>
      <left style="medium">
        <color indexed="8"/>
      </left>
      <right style="thin">
        <color indexed="8"/>
      </right>
      <top/>
      <bottom style="medium">
        <color indexed="64"/>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right/>
      <top/>
      <bottom style="medium">
        <color indexed="8"/>
      </bottom>
      <diagonal/>
    </border>
    <border>
      <left style="medium">
        <color indexed="8"/>
      </left>
      <right style="medium">
        <color indexed="8"/>
      </right>
      <top/>
      <bottom style="medium">
        <color indexed="8"/>
      </bottom>
      <diagonal/>
    </border>
    <border>
      <left style="medium">
        <color indexed="8"/>
      </left>
      <right style="thin">
        <color indexed="8"/>
      </right>
      <top/>
      <bottom style="medium">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8"/>
      </left>
      <right style="medium">
        <color indexed="8"/>
      </right>
      <top/>
      <bottom style="thin">
        <color indexed="8"/>
      </bottom>
      <diagonal/>
    </border>
    <border>
      <left style="medium">
        <color indexed="64"/>
      </left>
      <right style="medium">
        <color indexed="8"/>
      </right>
      <top style="medium">
        <color indexed="64"/>
      </top>
      <bottom/>
      <diagonal/>
    </border>
    <border>
      <left style="medium">
        <color indexed="64"/>
      </left>
      <right style="medium">
        <color indexed="8"/>
      </right>
      <top style="medium">
        <color indexed="8"/>
      </top>
      <bottom style="medium">
        <color indexed="64"/>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8"/>
      </left>
      <right/>
      <top/>
      <bottom style="medium">
        <color indexed="8"/>
      </bottom>
      <diagonal/>
    </border>
    <border>
      <left/>
      <right style="medium">
        <color indexed="8"/>
      </right>
      <top/>
      <bottom style="medium">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medium">
        <color indexed="8"/>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8"/>
      </right>
      <top/>
      <bottom style="medium">
        <color indexed="64"/>
      </bottom>
      <diagonal/>
    </border>
    <border>
      <left style="medium">
        <color indexed="64"/>
      </left>
      <right style="medium">
        <color indexed="64"/>
      </right>
      <top style="medium">
        <color indexed="8"/>
      </top>
      <bottom/>
      <diagonal/>
    </border>
    <border>
      <left style="thin">
        <color indexed="64"/>
      </left>
      <right style="medium">
        <color indexed="8"/>
      </right>
      <top style="medium">
        <color indexed="8"/>
      </top>
      <bottom/>
      <diagonal/>
    </border>
    <border>
      <left style="thin">
        <color indexed="64"/>
      </left>
      <right style="medium">
        <color indexed="8"/>
      </right>
      <top/>
      <bottom style="medium">
        <color indexed="8"/>
      </bottom>
      <diagonal/>
    </border>
    <border>
      <left style="medium">
        <color indexed="8"/>
      </left>
      <right style="thin">
        <color indexed="64"/>
      </right>
      <top style="medium">
        <color indexed="8"/>
      </top>
      <bottom/>
      <diagonal/>
    </border>
    <border>
      <left style="medium">
        <color indexed="8"/>
      </left>
      <right style="thin">
        <color indexed="64"/>
      </right>
      <top/>
      <bottom style="medium">
        <color indexed="8"/>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8"/>
      </bottom>
      <diagonal/>
    </border>
    <border>
      <left style="thin">
        <color indexed="64"/>
      </left>
      <right style="thin">
        <color indexed="8"/>
      </right>
      <top style="medium">
        <color indexed="64"/>
      </top>
      <bottom/>
      <diagonal/>
    </border>
    <border>
      <left style="thin">
        <color indexed="64"/>
      </left>
      <right style="thin">
        <color indexed="8"/>
      </right>
      <top/>
      <bottom style="medium">
        <color indexed="64"/>
      </bottom>
      <diagonal/>
    </border>
    <border>
      <left style="thin">
        <color indexed="64"/>
      </left>
      <right style="medium">
        <color indexed="8"/>
      </right>
      <top style="medium">
        <color indexed="64"/>
      </top>
      <bottom/>
      <diagonal/>
    </border>
    <border>
      <left style="medium">
        <color indexed="8"/>
      </left>
      <right style="thin">
        <color indexed="64"/>
      </right>
      <top style="medium">
        <color indexed="64"/>
      </top>
      <bottom/>
      <diagonal/>
    </border>
  </borders>
  <cellStyleXfs count="166">
    <xf numFmtId="0" fontId="0" fillId="0" borderId="0"/>
    <xf numFmtId="0" fontId="2"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alignment horizontal="left" vertical="top"/>
      <protection hidden="1"/>
    </xf>
    <xf numFmtId="0" fontId="4" fillId="0" borderId="0"/>
    <xf numFmtId="0" fontId="5" fillId="0" borderId="0">
      <alignment horizontal="left" vertical="top"/>
      <protection hidden="1"/>
    </xf>
    <xf numFmtId="0" fontId="4" fillId="4" borderId="1" applyNumberFormat="0" applyFont="0">
      <alignment horizontal="left" vertical="top" wrapText="1"/>
      <protection hidden="1"/>
    </xf>
    <xf numFmtId="9" fontId="6" fillId="5" borderId="1" applyNumberFormat="0" applyFont="0" applyAlignment="0">
      <alignment horizontal="right" vertical="top" wrapText="1" indent="1"/>
      <protection hidden="1"/>
    </xf>
    <xf numFmtId="0" fontId="4" fillId="6" borderId="1" applyNumberFormat="0" applyFont="0" applyAlignment="0">
      <alignment vertical="top" wrapText="1"/>
      <protection locked="0"/>
    </xf>
    <xf numFmtId="0" fontId="4" fillId="7" borderId="1" applyNumberFormat="0" applyFont="0" applyAlignment="0">
      <alignment horizontal="left" vertical="top" wrapText="1"/>
      <protection locked="0"/>
    </xf>
    <xf numFmtId="164" fontId="7" fillId="0" borderId="0" applyFont="0" applyFill="0" applyBorder="0" applyAlignment="0" applyProtection="0"/>
    <xf numFmtId="0" fontId="1"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6" fillId="0" borderId="0" applyNumberFormat="0" applyFill="0" applyBorder="0" applyAlignment="0" applyProtection="0"/>
  </cellStyleXfs>
  <cellXfs count="346">
    <xf numFmtId="0" fontId="0" fillId="0" borderId="0" xfId="0"/>
    <xf numFmtId="0" fontId="1" fillId="0" borderId="0" xfId="46" applyNumberFormat="1" applyFont="1" applyFill="1" applyBorder="1"/>
    <xf numFmtId="0" fontId="1" fillId="0" borderId="0" xfId="46" applyNumberFormat="1" applyFont="1"/>
    <xf numFmtId="0" fontId="2" fillId="0" borderId="0" xfId="1"/>
    <xf numFmtId="0" fontId="2" fillId="0" borderId="0" xfId="1" applyFont="1" applyBorder="1"/>
    <xf numFmtId="0" fontId="2" fillId="3" borderId="0" xfId="1" applyFill="1" applyBorder="1"/>
    <xf numFmtId="0" fontId="2" fillId="8" borderId="0" xfId="1" applyFill="1" applyBorder="1"/>
    <xf numFmtId="0" fontId="0" fillId="9" borderId="0" xfId="0" applyFill="1"/>
    <xf numFmtId="0" fontId="9" fillId="9" borderId="0" xfId="0" applyFont="1" applyFill="1"/>
    <xf numFmtId="0" fontId="10" fillId="9" borderId="0" xfId="0" applyFont="1" applyFill="1"/>
    <xf numFmtId="4" fontId="11" fillId="13" borderId="62" xfId="1" applyNumberFormat="1" applyFont="1" applyFill="1" applyBorder="1" applyAlignment="1" applyProtection="1">
      <alignment horizontal="center" vertical="center" wrapText="1"/>
      <protection locked="0"/>
    </xf>
    <xf numFmtId="4" fontId="11" fillId="13" borderId="55" xfId="1" applyNumberFormat="1" applyFont="1" applyFill="1" applyBorder="1" applyAlignment="1" applyProtection="1">
      <alignment horizontal="center" vertical="center" wrapText="1"/>
      <protection locked="0"/>
    </xf>
    <xf numFmtId="165" fontId="2" fillId="25" borderId="0" xfId="1" applyNumberFormat="1" applyFill="1" applyBorder="1"/>
    <xf numFmtId="0" fontId="2" fillId="25" borderId="0" xfId="1" applyFill="1" applyBorder="1"/>
    <xf numFmtId="14" fontId="2" fillId="25" borderId="0" xfId="1" applyNumberFormat="1" applyFill="1" applyBorder="1"/>
    <xf numFmtId="0" fontId="2" fillId="26" borderId="0" xfId="1" applyFill="1" applyBorder="1"/>
    <xf numFmtId="0" fontId="1" fillId="0" borderId="0" xfId="99" applyNumberFormat="1" applyFont="1" applyFill="1" applyBorder="1"/>
    <xf numFmtId="0" fontId="1" fillId="0" borderId="0" xfId="99" applyNumberFormat="1" applyFont="1"/>
    <xf numFmtId="0" fontId="2" fillId="2" borderId="0" xfId="1" applyFill="1" applyBorder="1"/>
    <xf numFmtId="0" fontId="2" fillId="3" borderId="0" xfId="1" applyFill="1" applyBorder="1"/>
    <xf numFmtId="0" fontId="2" fillId="0" borderId="0" xfId="1" applyFont="1" applyBorder="1"/>
    <xf numFmtId="0" fontId="2" fillId="8" borderId="0" xfId="1" applyFill="1" applyBorder="1"/>
    <xf numFmtId="14" fontId="2" fillId="0" borderId="0" xfId="1" applyNumberFormat="1" applyFont="1" applyBorder="1"/>
    <xf numFmtId="0" fontId="1" fillId="0" borderId="0" xfId="161" applyNumberFormat="1" applyFont="1" applyFill="1" applyBorder="1"/>
    <xf numFmtId="0" fontId="29" fillId="0" borderId="0" xfId="1" applyFont="1"/>
    <xf numFmtId="0" fontId="30" fillId="0" borderId="0" xfId="0" applyFont="1"/>
    <xf numFmtId="0" fontId="29" fillId="21" borderId="2" xfId="1" applyFont="1" applyFill="1" applyBorder="1" applyAlignment="1">
      <alignment horizontal="left" wrapText="1"/>
    </xf>
    <xf numFmtId="0" fontId="29" fillId="0" borderId="0" xfId="1" applyFont="1" applyAlignment="1">
      <alignment wrapText="1"/>
    </xf>
    <xf numFmtId="0" fontId="29" fillId="21" borderId="2" xfId="1" applyFont="1" applyFill="1" applyBorder="1" applyAlignment="1">
      <alignment horizontal="center" wrapText="1"/>
    </xf>
    <xf numFmtId="0" fontId="29" fillId="21" borderId="2" xfId="1" applyFont="1" applyFill="1" applyBorder="1" applyAlignment="1">
      <alignment wrapText="1"/>
    </xf>
    <xf numFmtId="0" fontId="31" fillId="0" borderId="69" xfId="1" applyFont="1" applyBorder="1" applyAlignment="1">
      <alignment horizontal="left"/>
    </xf>
    <xf numFmtId="0" fontId="29" fillId="0" borderId="0" xfId="1" applyFont="1" applyBorder="1"/>
    <xf numFmtId="166" fontId="29" fillId="0" borderId="70" xfId="1" applyNumberFormat="1" applyFont="1" applyBorder="1" applyAlignment="1">
      <alignment horizontal="right"/>
    </xf>
    <xf numFmtId="0" fontId="29" fillId="0" borderId="69" xfId="1" applyFont="1" applyBorder="1"/>
    <xf numFmtId="0" fontId="29" fillId="0" borderId="67" xfId="1" applyFont="1" applyBorder="1"/>
    <xf numFmtId="0" fontId="29" fillId="0" borderId="68" xfId="1" applyFont="1" applyBorder="1"/>
    <xf numFmtId="166" fontId="29" fillId="0" borderId="71" xfId="1" applyNumberFormat="1" applyFont="1" applyBorder="1" applyAlignment="1">
      <alignment horizontal="right"/>
    </xf>
    <xf numFmtId="0" fontId="32" fillId="0" borderId="0" xfId="1" applyFont="1"/>
    <xf numFmtId="0" fontId="29" fillId="0" borderId="0" xfId="1" applyFont="1" applyFill="1" applyBorder="1"/>
    <xf numFmtId="0" fontId="29" fillId="0" borderId="0" xfId="1" applyFont="1" applyAlignment="1"/>
    <xf numFmtId="0" fontId="29" fillId="0" borderId="0" xfId="1" applyFont="1" applyBorder="1" applyAlignment="1"/>
    <xf numFmtId="0" fontId="29" fillId="0" borderId="0" xfId="1" applyFont="1" applyBorder="1" applyAlignment="1">
      <alignment wrapText="1"/>
    </xf>
    <xf numFmtId="0" fontId="29" fillId="22" borderId="0" xfId="1" applyFont="1" applyFill="1" applyAlignment="1">
      <alignment wrapText="1"/>
    </xf>
    <xf numFmtId="0" fontId="29" fillId="23" borderId="0" xfId="1" applyFont="1" applyFill="1" applyAlignment="1">
      <alignment wrapText="1"/>
    </xf>
    <xf numFmtId="0" fontId="29" fillId="22" borderId="0" xfId="1" applyFont="1" applyFill="1"/>
    <xf numFmtId="0" fontId="29" fillId="23" borderId="0" xfId="1" applyFont="1" applyFill="1"/>
    <xf numFmtId="0" fontId="29" fillId="10" borderId="0" xfId="1" applyFont="1" applyFill="1" applyBorder="1" applyAlignment="1"/>
    <xf numFmtId="0" fontId="29" fillId="0" borderId="0" xfId="1" applyFont="1" applyAlignment="1">
      <alignment vertical="center"/>
    </xf>
    <xf numFmtId="167" fontId="2" fillId="2" borderId="0" xfId="1" applyNumberFormat="1" applyFill="1" applyBorder="1"/>
    <xf numFmtId="167" fontId="2" fillId="25" borderId="0" xfId="1" applyNumberFormat="1" applyFill="1" applyBorder="1"/>
    <xf numFmtId="165" fontId="33" fillId="0" borderId="0" xfId="1" applyNumberFormat="1" applyFont="1" applyBorder="1"/>
    <xf numFmtId="165" fontId="33" fillId="3" borderId="0" xfId="1" applyNumberFormat="1" applyFont="1" applyFill="1" applyBorder="1"/>
    <xf numFmtId="0" fontId="34" fillId="0" borderId="0" xfId="0" applyFont="1"/>
    <xf numFmtId="167" fontId="2" fillId="27" borderId="0" xfId="1" applyNumberFormat="1" applyFill="1" applyBorder="1"/>
    <xf numFmtId="165" fontId="33" fillId="28" borderId="0" xfId="1" applyNumberFormat="1" applyFont="1" applyFill="1" applyBorder="1"/>
    <xf numFmtId="165" fontId="2" fillId="27" borderId="0" xfId="1" applyNumberFormat="1" applyFill="1" applyBorder="1"/>
    <xf numFmtId="0" fontId="2" fillId="27" borderId="0" xfId="1" applyFill="1" applyBorder="1"/>
    <xf numFmtId="14" fontId="2" fillId="27" borderId="0" xfId="1" applyNumberFormat="1" applyFill="1" applyBorder="1"/>
    <xf numFmtId="0" fontId="2" fillId="29" borderId="0" xfId="1" applyFill="1" applyBorder="1"/>
    <xf numFmtId="0" fontId="2" fillId="28" borderId="0" xfId="1" applyFill="1" applyBorder="1"/>
    <xf numFmtId="0" fontId="0" fillId="0" borderId="0" xfId="161" applyNumberFormat="1" applyFont="1" applyFill="1" applyBorder="1"/>
    <xf numFmtId="0" fontId="29" fillId="30" borderId="0" xfId="1" applyFont="1" applyFill="1" applyBorder="1"/>
    <xf numFmtId="9" fontId="0" fillId="30" borderId="0" xfId="0" applyNumberFormat="1" applyFill="1"/>
    <xf numFmtId="0" fontId="0" fillId="30" borderId="0" xfId="0" applyFill="1"/>
    <xf numFmtId="0" fontId="29" fillId="31" borderId="0" xfId="1" applyFont="1" applyFill="1" applyBorder="1"/>
    <xf numFmtId="0" fontId="0" fillId="31" borderId="0" xfId="0" applyFill="1"/>
    <xf numFmtId="0" fontId="29" fillId="31" borderId="0" xfId="1" applyFont="1" applyFill="1"/>
    <xf numFmtId="0" fontId="27" fillId="9" borderId="0" xfId="0" applyFont="1" applyFill="1" applyProtection="1"/>
    <xf numFmtId="0" fontId="0" fillId="9" borderId="0" xfId="0" applyFill="1" applyProtection="1"/>
    <xf numFmtId="0" fontId="28" fillId="9" borderId="0" xfId="0" applyFont="1" applyFill="1" applyProtection="1"/>
    <xf numFmtId="0" fontId="2" fillId="9" borderId="0" xfId="1" applyFill="1" applyProtection="1"/>
    <xf numFmtId="0" fontId="0" fillId="0" borderId="0" xfId="0" applyProtection="1"/>
    <xf numFmtId="0" fontId="16" fillId="12" borderId="0" xfId="1" applyFont="1" applyFill="1" applyProtection="1"/>
    <xf numFmtId="0" fontId="16" fillId="20" borderId="0" xfId="1" applyFont="1" applyFill="1" applyProtection="1"/>
    <xf numFmtId="0" fontId="18" fillId="20" borderId="0" xfId="1" applyFont="1" applyFill="1" applyProtection="1"/>
    <xf numFmtId="0" fontId="18" fillId="12" borderId="0" xfId="1" applyFont="1" applyFill="1" applyProtection="1"/>
    <xf numFmtId="0" fontId="18" fillId="12" borderId="0" xfId="1" applyFont="1" applyFill="1" applyAlignment="1" applyProtection="1">
      <alignment horizontal="center"/>
    </xf>
    <xf numFmtId="0" fontId="19" fillId="12" borderId="0" xfId="1" applyFont="1" applyFill="1" applyProtection="1"/>
    <xf numFmtId="0" fontId="24" fillId="9" borderId="0" xfId="5" applyFont="1" applyFill="1" applyProtection="1"/>
    <xf numFmtId="0" fontId="2" fillId="12" borderId="0" xfId="1" applyFont="1" applyFill="1" applyProtection="1"/>
    <xf numFmtId="0" fontId="25" fillId="12" borderId="0" xfId="1" applyFont="1" applyFill="1" applyAlignment="1" applyProtection="1"/>
    <xf numFmtId="0" fontId="20" fillId="12" borderId="0" xfId="1" applyFont="1" applyFill="1" applyAlignment="1" applyProtection="1"/>
    <xf numFmtId="0" fontId="2" fillId="12" borderId="0" xfId="1" applyFont="1" applyFill="1" applyAlignment="1" applyProtection="1">
      <alignment horizontal="center"/>
    </xf>
    <xf numFmtId="0" fontId="1" fillId="9" borderId="0" xfId="5" applyFont="1" applyFill="1" applyProtection="1"/>
    <xf numFmtId="0" fontId="26" fillId="12" borderId="0" xfId="1" applyFont="1" applyFill="1" applyAlignment="1" applyProtection="1">
      <alignment horizontal="left"/>
    </xf>
    <xf numFmtId="0" fontId="21" fillId="12" borderId="0" xfId="1" applyFont="1" applyFill="1" applyAlignment="1" applyProtection="1">
      <alignment horizontal="left"/>
    </xf>
    <xf numFmtId="0" fontId="26" fillId="12" borderId="0" xfId="1" applyFont="1" applyFill="1" applyAlignment="1" applyProtection="1"/>
    <xf numFmtId="0" fontId="15" fillId="12" borderId="0" xfId="1" applyFont="1" applyFill="1" applyProtection="1"/>
    <xf numFmtId="0" fontId="2" fillId="12" borderId="0" xfId="1" applyFont="1" applyFill="1" applyBorder="1" applyProtection="1"/>
    <xf numFmtId="0" fontId="17" fillId="12" borderId="0" xfId="1" applyFont="1" applyFill="1" applyBorder="1" applyAlignment="1" applyProtection="1">
      <alignment horizontal="left"/>
    </xf>
    <xf numFmtId="0" fontId="2" fillId="12" borderId="0" xfId="1" applyFont="1" applyFill="1" applyBorder="1" applyAlignment="1" applyProtection="1">
      <alignment horizontal="left"/>
    </xf>
    <xf numFmtId="0" fontId="11" fillId="12" borderId="0" xfId="1" applyFont="1" applyFill="1" applyAlignment="1" applyProtection="1">
      <alignment vertical="center" wrapText="1"/>
    </xf>
    <xf numFmtId="0" fontId="11" fillId="11" borderId="55" xfId="1" applyFont="1" applyFill="1" applyBorder="1" applyAlignment="1" applyProtection="1">
      <alignment horizontal="center" vertical="center" wrapText="1"/>
    </xf>
    <xf numFmtId="0" fontId="11" fillId="13" borderId="55" xfId="1" applyFont="1" applyFill="1" applyBorder="1" applyAlignment="1" applyProtection="1">
      <alignment horizontal="center" vertical="center" wrapText="1"/>
    </xf>
    <xf numFmtId="0" fontId="22" fillId="19" borderId="61" xfId="5" applyFont="1" applyFill="1" applyBorder="1" applyAlignment="1" applyProtection="1">
      <alignment horizontal="center" vertical="center" wrapText="1"/>
    </xf>
    <xf numFmtId="0" fontId="22" fillId="19" borderId="61" xfId="5" applyFont="1" applyFill="1" applyBorder="1" applyAlignment="1" applyProtection="1">
      <alignment vertical="center" wrapText="1"/>
    </xf>
    <xf numFmtId="0" fontId="11" fillId="12" borderId="0" xfId="1" applyFont="1" applyFill="1" applyProtection="1"/>
    <xf numFmtId="0" fontId="11" fillId="12" borderId="0" xfId="1" applyFont="1" applyFill="1" applyBorder="1" applyAlignment="1" applyProtection="1"/>
    <xf numFmtId="0" fontId="11" fillId="0" borderId="0" xfId="1" applyFont="1" applyBorder="1" applyAlignment="1" applyProtection="1">
      <alignment horizontal="center" wrapText="1"/>
    </xf>
    <xf numFmtId="0" fontId="11" fillId="12" borderId="0" xfId="1" applyFont="1" applyFill="1" applyAlignment="1" applyProtection="1">
      <alignment vertical="center"/>
    </xf>
    <xf numFmtId="0" fontId="11" fillId="12" borderId="0" xfId="1" applyFont="1" applyFill="1" applyBorder="1" applyAlignment="1" applyProtection="1">
      <alignment vertical="center"/>
    </xf>
    <xf numFmtId="0" fontId="23" fillId="9" borderId="0" xfId="5" applyFont="1" applyFill="1" applyBorder="1" applyAlignment="1" applyProtection="1">
      <alignment horizontal="right" vertical="top"/>
    </xf>
    <xf numFmtId="0" fontId="22" fillId="9" borderId="0" xfId="5" applyFont="1" applyFill="1" applyAlignment="1" applyProtection="1">
      <alignment horizontal="center"/>
    </xf>
    <xf numFmtId="4" fontId="23" fillId="18" borderId="59" xfId="5" applyNumberFormat="1" applyFont="1" applyFill="1" applyBorder="1" applyAlignment="1" applyProtection="1">
      <alignment vertical="top"/>
    </xf>
    <xf numFmtId="0" fontId="22" fillId="9" borderId="0" xfId="5" applyFont="1" applyFill="1" applyProtection="1"/>
    <xf numFmtId="0" fontId="2" fillId="9" borderId="0" xfId="1" applyFill="1" applyAlignment="1" applyProtection="1">
      <alignment horizontal="center"/>
    </xf>
    <xf numFmtId="0" fontId="35" fillId="9" borderId="0" xfId="0" applyFont="1" applyFill="1" applyProtection="1"/>
    <xf numFmtId="0" fontId="0" fillId="9" borderId="0" xfId="0" applyFill="1" applyAlignment="1" applyProtection="1"/>
    <xf numFmtId="0" fontId="11" fillId="12" borderId="0" xfId="1" applyFont="1" applyFill="1" applyAlignment="1" applyProtection="1"/>
    <xf numFmtId="0" fontId="11" fillId="0" borderId="12" xfId="1" applyFont="1" applyBorder="1" applyAlignment="1" applyProtection="1">
      <alignment horizontal="center" wrapText="1"/>
    </xf>
    <xf numFmtId="0" fontId="11" fillId="11" borderId="22" xfId="1" applyFont="1" applyFill="1" applyBorder="1" applyAlignment="1" applyProtection="1">
      <alignment vertical="center" wrapText="1"/>
    </xf>
    <xf numFmtId="0" fontId="11" fillId="14" borderId="22" xfId="1" applyFont="1" applyFill="1" applyBorder="1" applyAlignment="1" applyProtection="1">
      <alignment vertical="center" wrapText="1"/>
    </xf>
    <xf numFmtId="0" fontId="11" fillId="11" borderId="28" xfId="1" applyFont="1" applyFill="1" applyBorder="1" applyAlignment="1" applyProtection="1">
      <alignment horizontal="center" vertical="center" wrapText="1"/>
    </xf>
    <xf numFmtId="0" fontId="11" fillId="10" borderId="22" xfId="1" applyFont="1" applyFill="1" applyBorder="1" applyAlignment="1" applyProtection="1">
      <alignment vertical="center" wrapText="1"/>
    </xf>
    <xf numFmtId="4" fontId="11" fillId="13" borderId="30" xfId="1" applyNumberFormat="1" applyFont="1" applyFill="1" applyBorder="1" applyAlignment="1" applyProtection="1">
      <alignment horizontal="center" vertical="center" wrapText="1"/>
    </xf>
    <xf numFmtId="0" fontId="11" fillId="11" borderId="35" xfId="1" applyFont="1" applyFill="1" applyBorder="1" applyAlignment="1" applyProtection="1">
      <alignment vertical="center" wrapText="1"/>
    </xf>
    <xf numFmtId="0" fontId="11" fillId="14" borderId="35" xfId="1" applyFont="1" applyFill="1" applyBorder="1" applyAlignment="1" applyProtection="1">
      <alignment vertical="center" wrapText="1"/>
    </xf>
    <xf numFmtId="0" fontId="11" fillId="11" borderId="40" xfId="1" applyFont="1" applyFill="1" applyBorder="1" applyAlignment="1" applyProtection="1">
      <alignment horizontal="center" vertical="center" wrapText="1"/>
    </xf>
    <xf numFmtId="0" fontId="11" fillId="10" borderId="35" xfId="1" applyFont="1" applyFill="1" applyBorder="1" applyAlignment="1" applyProtection="1">
      <alignment vertical="center" wrapText="1"/>
    </xf>
    <xf numFmtId="0" fontId="2" fillId="12" borderId="0" xfId="1" applyFill="1" applyBorder="1" applyAlignment="1" applyProtection="1">
      <alignment vertical="center"/>
    </xf>
    <xf numFmtId="0" fontId="2" fillId="12" borderId="0" xfId="1" applyFill="1" applyAlignment="1" applyProtection="1"/>
    <xf numFmtId="0" fontId="36" fillId="9" borderId="0" xfId="165" applyFill="1" applyProtection="1"/>
    <xf numFmtId="0" fontId="29" fillId="21" borderId="63" xfId="1" applyFont="1" applyFill="1" applyBorder="1" applyAlignment="1">
      <alignment horizontal="left" wrapText="1"/>
    </xf>
    <xf numFmtId="0" fontId="29" fillId="0" borderId="10" xfId="1" applyFont="1" applyBorder="1" applyAlignment="1">
      <alignment wrapText="1"/>
    </xf>
    <xf numFmtId="0" fontId="31" fillId="31" borderId="83" xfId="1" applyFont="1" applyFill="1" applyBorder="1" applyAlignment="1">
      <alignment horizontal="left"/>
    </xf>
    <xf numFmtId="0" fontId="29" fillId="31" borderId="84" xfId="1" applyFont="1" applyFill="1" applyBorder="1"/>
    <xf numFmtId="166" fontId="29" fillId="31" borderId="85" xfId="1" applyNumberFormat="1" applyFont="1" applyFill="1" applyBorder="1" applyAlignment="1">
      <alignment horizontal="right"/>
    </xf>
    <xf numFmtId="0" fontId="29" fillId="31" borderId="69" xfId="1" applyFont="1" applyFill="1" applyBorder="1"/>
    <xf numFmtId="166" fontId="29" fillId="31" borderId="86" xfId="1" applyNumberFormat="1" applyFont="1" applyFill="1" applyBorder="1" applyAlignment="1">
      <alignment horizontal="right"/>
    </xf>
    <xf numFmtId="0" fontId="30" fillId="31" borderId="69" xfId="0" applyFont="1" applyFill="1" applyBorder="1"/>
    <xf numFmtId="0" fontId="30" fillId="31" borderId="86" xfId="0" applyFont="1" applyFill="1" applyBorder="1"/>
    <xf numFmtId="0" fontId="29" fillId="0" borderId="82" xfId="1" applyFont="1" applyBorder="1" applyAlignment="1">
      <alignment horizontal="center" wrapText="1"/>
    </xf>
    <xf numFmtId="0" fontId="30" fillId="31" borderId="0" xfId="0" applyFont="1" applyFill="1" applyBorder="1"/>
    <xf numFmtId="0" fontId="29" fillId="31" borderId="67" xfId="1" applyFont="1" applyFill="1" applyBorder="1"/>
    <xf numFmtId="0" fontId="29" fillId="31" borderId="68" xfId="1" applyFont="1" applyFill="1" applyBorder="1"/>
    <xf numFmtId="166" fontId="29" fillId="31" borderId="87" xfId="1" applyNumberFormat="1" applyFont="1" applyFill="1" applyBorder="1" applyAlignment="1">
      <alignment horizontal="right"/>
    </xf>
    <xf numFmtId="0" fontId="30" fillId="0" borderId="0" xfId="0" applyFont="1" applyFill="1" applyBorder="1"/>
    <xf numFmtId="4" fontId="9" fillId="9" borderId="0" xfId="0" applyNumberFormat="1" applyFont="1" applyFill="1"/>
    <xf numFmtId="0" fontId="0" fillId="9" borderId="0" xfId="0" applyFont="1" applyFill="1"/>
    <xf numFmtId="4" fontId="0" fillId="9" borderId="0" xfId="0" applyNumberFormat="1" applyFont="1" applyFill="1"/>
    <xf numFmtId="0" fontId="2" fillId="33" borderId="0" xfId="1" applyFill="1" applyBorder="1"/>
    <xf numFmtId="168" fontId="43" fillId="32" borderId="0" xfId="0" applyNumberFormat="1" applyFont="1" applyFill="1"/>
    <xf numFmtId="4" fontId="43" fillId="32" borderId="0" xfId="0" applyNumberFormat="1" applyFont="1" applyFill="1"/>
    <xf numFmtId="0" fontId="0" fillId="9" borderId="0" xfId="0" applyFill="1" applyAlignment="1">
      <alignment horizontal="left" vertical="top"/>
    </xf>
    <xf numFmtId="0" fontId="0" fillId="9" borderId="0" xfId="0" applyFill="1" applyAlignment="1">
      <alignment horizontal="left" vertical="top" wrapText="1"/>
    </xf>
    <xf numFmtId="0" fontId="0" fillId="9" borderId="0" xfId="0" applyFill="1"/>
    <xf numFmtId="0" fontId="11" fillId="11" borderId="52" xfId="1" applyFont="1" applyFill="1" applyBorder="1" applyAlignment="1" applyProtection="1">
      <alignment horizontal="center" vertical="center" wrapText="1"/>
      <protection locked="0"/>
    </xf>
    <xf numFmtId="0" fontId="11" fillId="11" borderId="53" xfId="1" applyFont="1" applyFill="1" applyBorder="1" applyAlignment="1" applyProtection="1">
      <alignment vertical="center" wrapText="1"/>
      <protection locked="0"/>
    </xf>
    <xf numFmtId="0" fontId="0" fillId="17" borderId="72" xfId="0" applyFill="1" applyBorder="1" applyAlignment="1" applyProtection="1">
      <alignment horizontal="left" vertical="top"/>
      <protection locked="0"/>
    </xf>
    <xf numFmtId="4" fontId="11" fillId="11" borderId="52" xfId="1" applyNumberFormat="1" applyFont="1" applyFill="1" applyBorder="1" applyAlignment="1" applyProtection="1">
      <alignment horizontal="center" vertical="center" wrapText="1"/>
      <protection locked="0"/>
    </xf>
    <xf numFmtId="4" fontId="11" fillId="11" borderId="54" xfId="1" applyNumberFormat="1" applyFont="1" applyFill="1" applyBorder="1" applyAlignment="1" applyProtection="1">
      <alignment horizontal="center" vertical="center" wrapText="1"/>
      <protection locked="0"/>
    </xf>
    <xf numFmtId="4" fontId="11" fillId="11" borderId="72" xfId="1" applyNumberFormat="1" applyFont="1" applyFill="1" applyBorder="1" applyAlignment="1" applyProtection="1">
      <alignment horizontal="center" vertical="center" wrapText="1"/>
      <protection locked="0"/>
    </xf>
    <xf numFmtId="4" fontId="11" fillId="11" borderId="75" xfId="1" applyNumberFormat="1" applyFont="1" applyFill="1" applyBorder="1" applyAlignment="1" applyProtection="1">
      <alignment horizontal="center" vertical="center" wrapText="1"/>
      <protection locked="0"/>
    </xf>
    <xf numFmtId="0" fontId="22" fillId="9" borderId="94" xfId="19" applyFont="1" applyFill="1" applyBorder="1" applyAlignment="1" applyProtection="1">
      <alignment vertical="center" wrapText="1"/>
    </xf>
    <xf numFmtId="4" fontId="11" fillId="11" borderId="96" xfId="1" applyNumberFormat="1" applyFont="1" applyFill="1" applyBorder="1" applyAlignment="1" applyProtection="1">
      <alignment horizontal="center" vertical="center" wrapText="1"/>
      <protection locked="0"/>
    </xf>
    <xf numFmtId="0" fontId="11" fillId="11" borderId="52" xfId="1" applyFont="1" applyFill="1" applyBorder="1" applyAlignment="1" applyProtection="1">
      <alignment horizontal="center" vertical="center" wrapText="1"/>
      <protection locked="0"/>
    </xf>
    <xf numFmtId="0" fontId="11" fillId="11" borderId="53" xfId="1" applyFont="1" applyFill="1" applyBorder="1" applyAlignment="1" applyProtection="1">
      <alignment vertical="center" wrapText="1"/>
      <protection locked="0"/>
    </xf>
    <xf numFmtId="49" fontId="33" fillId="11" borderId="73" xfId="1" applyNumberFormat="1" applyFont="1" applyFill="1" applyBorder="1" applyAlignment="1" applyProtection="1">
      <alignment horizontal="center" vertical="center"/>
      <protection locked="0"/>
    </xf>
    <xf numFmtId="0" fontId="33" fillId="11" borderId="73" xfId="1" applyFont="1" applyFill="1" applyBorder="1" applyAlignment="1" applyProtection="1">
      <alignment horizontal="center" vertical="center"/>
      <protection locked="0"/>
    </xf>
    <xf numFmtId="0" fontId="11" fillId="11" borderId="52" xfId="1" applyFont="1" applyFill="1" applyBorder="1" applyAlignment="1" applyProtection="1">
      <alignment horizontal="center" vertical="center" wrapText="1"/>
      <protection locked="0"/>
    </xf>
    <xf numFmtId="0" fontId="11" fillId="11" borderId="53" xfId="1" applyFont="1" applyFill="1" applyBorder="1" applyAlignment="1" applyProtection="1">
      <alignment vertical="center" wrapText="1"/>
      <protection locked="0"/>
    </xf>
    <xf numFmtId="0" fontId="22" fillId="9" borderId="74" xfId="19" applyFont="1" applyFill="1" applyBorder="1" applyAlignment="1" applyProtection="1">
      <alignment vertical="center" wrapText="1"/>
    </xf>
    <xf numFmtId="0" fontId="22" fillId="9" borderId="75" xfId="19" applyFont="1" applyFill="1" applyBorder="1" applyAlignment="1" applyProtection="1">
      <alignment vertical="center" wrapText="1"/>
    </xf>
    <xf numFmtId="0" fontId="33" fillId="20" borderId="73" xfId="1" applyFont="1" applyFill="1" applyBorder="1" applyAlignment="1" applyProtection="1">
      <alignment horizontal="center" vertical="center"/>
      <protection locked="0"/>
    </xf>
    <xf numFmtId="167" fontId="33" fillId="20" borderId="73" xfId="1" applyNumberFormat="1" applyFont="1" applyFill="1" applyBorder="1" applyAlignment="1" applyProtection="1">
      <alignment horizontal="center" vertical="center"/>
      <protection locked="0"/>
    </xf>
    <xf numFmtId="3" fontId="42" fillId="30" borderId="72" xfId="0" applyNumberFormat="1" applyFont="1" applyFill="1" applyBorder="1" applyAlignment="1" applyProtection="1">
      <alignment horizontal="center" vertical="center"/>
      <protection locked="0"/>
    </xf>
    <xf numFmtId="0" fontId="11" fillId="0" borderId="4" xfId="1" applyFont="1" applyBorder="1" applyAlignment="1" applyProtection="1">
      <alignment horizontal="center" wrapText="1"/>
    </xf>
    <xf numFmtId="0" fontId="11" fillId="11" borderId="2" xfId="1" applyFont="1" applyFill="1" applyBorder="1" applyAlignment="1" applyProtection="1">
      <alignment horizontal="center" vertical="center" wrapText="1"/>
    </xf>
    <xf numFmtId="0" fontId="11" fillId="13" borderId="2" xfId="1" applyFont="1" applyFill="1" applyBorder="1" applyAlignment="1" applyProtection="1">
      <alignment horizontal="center" vertical="center" wrapText="1"/>
    </xf>
    <xf numFmtId="4" fontId="11" fillId="13" borderId="18" xfId="1" applyNumberFormat="1" applyFont="1" applyFill="1" applyBorder="1" applyAlignment="1" applyProtection="1">
      <alignment horizontal="center" vertical="center" wrapText="1"/>
    </xf>
    <xf numFmtId="4" fontId="23" fillId="9" borderId="0" xfId="5" applyNumberFormat="1" applyFont="1" applyFill="1" applyBorder="1" applyAlignment="1" applyProtection="1">
      <alignment vertical="top"/>
    </xf>
    <xf numFmtId="0" fontId="46" fillId="9" borderId="0" xfId="0" applyFont="1" applyFill="1"/>
    <xf numFmtId="4" fontId="11" fillId="15" borderId="31" xfId="1" applyNumberFormat="1" applyFont="1" applyFill="1" applyBorder="1" applyAlignment="1" applyProtection="1">
      <alignment horizontal="center" vertical="center" wrapText="1"/>
    </xf>
    <xf numFmtId="4" fontId="11" fillId="15" borderId="41" xfId="1" applyNumberFormat="1" applyFont="1" applyFill="1" applyBorder="1" applyAlignment="1" applyProtection="1">
      <alignment horizontal="center" vertical="center" wrapText="1"/>
    </xf>
    <xf numFmtId="4" fontId="11" fillId="15" borderId="32" xfId="1" applyNumberFormat="1" applyFont="1" applyFill="1" applyBorder="1" applyAlignment="1" applyProtection="1">
      <alignment horizontal="center" vertical="center" wrapText="1"/>
    </xf>
    <xf numFmtId="4" fontId="11" fillId="15" borderId="37" xfId="1" applyNumberFormat="1" applyFont="1" applyFill="1" applyBorder="1" applyAlignment="1" applyProtection="1">
      <alignment horizontal="center" vertical="center" wrapText="1"/>
    </xf>
    <xf numFmtId="4" fontId="11" fillId="15" borderId="29" xfId="1" applyNumberFormat="1" applyFont="1" applyFill="1" applyBorder="1" applyAlignment="1" applyProtection="1">
      <alignment horizontal="center" vertical="center" wrapText="1"/>
    </xf>
    <xf numFmtId="4" fontId="11" fillId="15" borderId="24" xfId="1" applyNumberFormat="1" applyFont="1" applyFill="1" applyBorder="1" applyAlignment="1" applyProtection="1">
      <alignment horizontal="center" vertical="center" wrapText="1"/>
    </xf>
    <xf numFmtId="4" fontId="11" fillId="15" borderId="4" xfId="1" applyNumberFormat="1" applyFont="1" applyFill="1" applyBorder="1" applyAlignment="1" applyProtection="1">
      <alignment horizontal="center" vertical="center" wrapText="1"/>
    </xf>
    <xf numFmtId="4" fontId="11" fillId="15" borderId="55" xfId="1" applyNumberFormat="1" applyFont="1" applyFill="1" applyBorder="1" applyAlignment="1" applyProtection="1">
      <alignment horizontal="center" vertical="center" wrapText="1"/>
    </xf>
    <xf numFmtId="0" fontId="11" fillId="10" borderId="23" xfId="1" applyFont="1" applyFill="1" applyBorder="1" applyAlignment="1" applyProtection="1">
      <alignment horizontal="center" vertical="center" wrapText="1"/>
    </xf>
    <xf numFmtId="0" fontId="11" fillId="10" borderId="36" xfId="1" applyFont="1" applyFill="1" applyBorder="1" applyAlignment="1" applyProtection="1">
      <alignment horizontal="center" vertical="center" wrapText="1"/>
    </xf>
    <xf numFmtId="0" fontId="11" fillId="11" borderId="24" xfId="1" applyFont="1" applyFill="1" applyBorder="1" applyAlignment="1" applyProtection="1">
      <alignment horizontal="center" vertical="center" wrapText="1"/>
    </xf>
    <xf numFmtId="0" fontId="11" fillId="11" borderId="37" xfId="1" applyFont="1" applyFill="1" applyBorder="1" applyAlignment="1" applyProtection="1">
      <alignment horizontal="center" vertical="center" wrapText="1"/>
    </xf>
    <xf numFmtId="0" fontId="11" fillId="11" borderId="29" xfId="1" applyFont="1" applyFill="1" applyBorder="1" applyAlignment="1" applyProtection="1">
      <alignment horizontal="center" vertical="center" wrapText="1"/>
    </xf>
    <xf numFmtId="0" fontId="11" fillId="11" borderId="41" xfId="1" applyFont="1" applyFill="1" applyBorder="1" applyAlignment="1" applyProtection="1">
      <alignment horizontal="center" vertical="center" wrapText="1"/>
    </xf>
    <xf numFmtId="49" fontId="11" fillId="13" borderId="26" xfId="1" applyNumberFormat="1" applyFont="1" applyFill="1" applyBorder="1" applyAlignment="1" applyProtection="1">
      <alignment horizontal="center" vertical="center" wrapText="1"/>
    </xf>
    <xf numFmtId="49" fontId="11" fillId="13" borderId="14" xfId="1" applyNumberFormat="1" applyFont="1" applyFill="1" applyBorder="1" applyAlignment="1" applyProtection="1">
      <alignment horizontal="center" vertical="center" wrapText="1"/>
    </xf>
    <xf numFmtId="4" fontId="11" fillId="13" borderId="26" xfId="1" applyNumberFormat="1" applyFont="1" applyFill="1" applyBorder="1" applyAlignment="1" applyProtection="1">
      <alignment horizontal="center" vertical="center" wrapText="1"/>
    </xf>
    <xf numFmtId="4" fontId="11" fillId="13" borderId="14" xfId="1" applyNumberFormat="1" applyFont="1" applyFill="1" applyBorder="1" applyAlignment="1" applyProtection="1">
      <alignment horizontal="center" vertical="center" wrapText="1"/>
    </xf>
    <xf numFmtId="0" fontId="11" fillId="16" borderId="2" xfId="1" applyFont="1" applyFill="1" applyBorder="1" applyAlignment="1" applyProtection="1">
      <alignment horizontal="center" wrapText="1"/>
    </xf>
    <xf numFmtId="0" fontId="11" fillId="16" borderId="4" xfId="1" applyFont="1" applyFill="1" applyBorder="1" applyAlignment="1" applyProtection="1">
      <alignment horizontal="center" wrapText="1"/>
    </xf>
    <xf numFmtId="0" fontId="11" fillId="10" borderId="21" xfId="1" applyFont="1" applyFill="1" applyBorder="1" applyAlignment="1" applyProtection="1">
      <alignment horizontal="center" vertical="center" wrapText="1"/>
    </xf>
    <xf numFmtId="0" fontId="11" fillId="10" borderId="34" xfId="1" applyFont="1" applyFill="1" applyBorder="1" applyAlignment="1" applyProtection="1">
      <alignment horizontal="center" vertical="center" wrapText="1"/>
    </xf>
    <xf numFmtId="0" fontId="11" fillId="11" borderId="23" xfId="1" applyFont="1" applyFill="1" applyBorder="1" applyAlignment="1" applyProtection="1">
      <alignment horizontal="center" vertical="center" wrapText="1"/>
    </xf>
    <xf numFmtId="0" fontId="11" fillId="11" borderId="36" xfId="1" applyFont="1" applyFill="1" applyBorder="1" applyAlignment="1" applyProtection="1">
      <alignment horizontal="center" vertical="center" wrapText="1"/>
    </xf>
    <xf numFmtId="0" fontId="11" fillId="11" borderId="25" xfId="1" applyFont="1" applyFill="1" applyBorder="1" applyAlignment="1" applyProtection="1">
      <alignment horizontal="center" vertical="center" wrapText="1"/>
    </xf>
    <xf numFmtId="0" fontId="11" fillId="11" borderId="38" xfId="1" applyFont="1" applyFill="1" applyBorder="1" applyAlignment="1" applyProtection="1">
      <alignment horizontal="center" vertical="center" wrapText="1"/>
    </xf>
    <xf numFmtId="14" fontId="11" fillId="11" borderId="26" xfId="1" applyNumberFormat="1" applyFont="1" applyFill="1" applyBorder="1" applyAlignment="1" applyProtection="1">
      <alignment horizontal="center" vertical="center" wrapText="1"/>
    </xf>
    <xf numFmtId="14" fontId="11" fillId="11" borderId="14" xfId="1" applyNumberFormat="1" applyFont="1" applyFill="1" applyBorder="1" applyAlignment="1" applyProtection="1">
      <alignment horizontal="center" vertical="center" wrapText="1"/>
    </xf>
    <xf numFmtId="0" fontId="12" fillId="11" borderId="27" xfId="1" applyFont="1" applyFill="1" applyBorder="1" applyAlignment="1" applyProtection="1">
      <alignment horizontal="center" vertical="center" wrapText="1"/>
    </xf>
    <xf numFmtId="0" fontId="12" fillId="11" borderId="39" xfId="1" applyFont="1" applyFill="1" applyBorder="1" applyAlignment="1" applyProtection="1">
      <alignment horizontal="center" vertical="center" wrapText="1"/>
    </xf>
    <xf numFmtId="0" fontId="11" fillId="0" borderId="2" xfId="1" applyFont="1" applyBorder="1" applyAlignment="1" applyProtection="1">
      <alignment horizontal="center" wrapText="1"/>
    </xf>
    <xf numFmtId="0" fontId="11" fillId="0" borderId="4" xfId="1" applyFont="1" applyBorder="1" applyAlignment="1" applyProtection="1">
      <alignment horizontal="center" wrapText="1"/>
    </xf>
    <xf numFmtId="0" fontId="12" fillId="16" borderId="7" xfId="1" applyFont="1" applyFill="1" applyBorder="1" applyAlignment="1" applyProtection="1">
      <alignment horizontal="center" wrapText="1"/>
    </xf>
    <xf numFmtId="0" fontId="12" fillId="16" borderId="17" xfId="1" applyFont="1" applyFill="1" applyBorder="1" applyAlignment="1" applyProtection="1">
      <alignment horizontal="center" wrapText="1"/>
    </xf>
    <xf numFmtId="0" fontId="12" fillId="16" borderId="8" xfId="1" applyFont="1" applyFill="1" applyBorder="1" applyAlignment="1" applyProtection="1">
      <alignment horizontal="center" wrapText="1"/>
    </xf>
    <xf numFmtId="0" fontId="12" fillId="16" borderId="16" xfId="1" applyFont="1" applyFill="1" applyBorder="1" applyAlignment="1" applyProtection="1">
      <alignment horizontal="center" wrapText="1"/>
    </xf>
    <xf numFmtId="0" fontId="11" fillId="10" borderId="6" xfId="1" applyFont="1" applyFill="1" applyBorder="1" applyAlignment="1" applyProtection="1">
      <alignment horizontal="center" wrapText="1"/>
    </xf>
    <xf numFmtId="0" fontId="11" fillId="10" borderId="20" xfId="1" applyFont="1" applyFill="1" applyBorder="1" applyAlignment="1" applyProtection="1">
      <alignment horizontal="center" wrapText="1"/>
    </xf>
    <xf numFmtId="0" fontId="11" fillId="10" borderId="2" xfId="1" applyFont="1" applyFill="1" applyBorder="1" applyAlignment="1" applyProtection="1">
      <alignment horizontal="center" wrapText="1"/>
    </xf>
    <xf numFmtId="0" fontId="11" fillId="10" borderId="4" xfId="1" applyFont="1" applyFill="1" applyBorder="1" applyAlignment="1" applyProtection="1">
      <alignment horizontal="center" wrapText="1"/>
    </xf>
    <xf numFmtId="0" fontId="11" fillId="10" borderId="3" xfId="1" applyFont="1" applyFill="1" applyBorder="1" applyAlignment="1" applyProtection="1">
      <alignment horizontal="center" wrapText="1"/>
    </xf>
    <xf numFmtId="0" fontId="11" fillId="10" borderId="12" xfId="1" applyFont="1" applyFill="1" applyBorder="1" applyAlignment="1" applyProtection="1">
      <alignment horizontal="center" wrapText="1"/>
    </xf>
    <xf numFmtId="0" fontId="11" fillId="10" borderId="5" xfId="1" applyFont="1" applyFill="1" applyBorder="1" applyAlignment="1" applyProtection="1">
      <alignment horizontal="center" wrapText="1"/>
    </xf>
    <xf numFmtId="0" fontId="11" fillId="10" borderId="9" xfId="1" applyFont="1" applyFill="1" applyBorder="1" applyAlignment="1" applyProtection="1">
      <alignment horizontal="center" wrapText="1"/>
    </xf>
    <xf numFmtId="0" fontId="12" fillId="10" borderId="5" xfId="1" applyFont="1" applyFill="1" applyBorder="1" applyAlignment="1" applyProtection="1">
      <alignment horizontal="center" wrapText="1"/>
    </xf>
    <xf numFmtId="0" fontId="12" fillId="10" borderId="9" xfId="1" applyFont="1" applyFill="1" applyBorder="1" applyAlignment="1" applyProtection="1">
      <alignment horizontal="center" wrapText="1"/>
    </xf>
    <xf numFmtId="4" fontId="11" fillId="15" borderId="26" xfId="1" applyNumberFormat="1" applyFont="1" applyFill="1" applyBorder="1" applyAlignment="1" applyProtection="1">
      <alignment horizontal="center" vertical="center" wrapText="1"/>
    </xf>
    <xf numFmtId="4" fontId="11" fillId="15" borderId="14" xfId="1" applyNumberFormat="1" applyFont="1" applyFill="1" applyBorder="1" applyAlignment="1" applyProtection="1">
      <alignment horizontal="center" vertical="center" wrapText="1"/>
    </xf>
    <xf numFmtId="4" fontId="11" fillId="15" borderId="33" xfId="1" applyNumberFormat="1" applyFont="1" applyFill="1" applyBorder="1" applyAlignment="1" applyProtection="1">
      <alignment horizontal="center" vertical="center" wrapText="1"/>
    </xf>
    <xf numFmtId="4" fontId="11" fillId="15" borderId="15" xfId="1" applyNumberFormat="1" applyFont="1" applyFill="1" applyBorder="1" applyAlignment="1" applyProtection="1">
      <alignment horizontal="center" vertical="center" wrapText="1"/>
    </xf>
    <xf numFmtId="0" fontId="11" fillId="11" borderId="2" xfId="1" applyFont="1" applyFill="1" applyBorder="1" applyAlignment="1" applyProtection="1">
      <alignment horizontal="center" vertical="center" wrapText="1"/>
    </xf>
    <xf numFmtId="0" fontId="11" fillId="11" borderId="3" xfId="1" applyFont="1" applyFill="1" applyBorder="1" applyAlignment="1" applyProtection="1">
      <alignment horizontal="center" vertical="center" wrapText="1"/>
    </xf>
    <xf numFmtId="0" fontId="11" fillId="13" borderId="2" xfId="1" applyFont="1" applyFill="1" applyBorder="1" applyAlignment="1" applyProtection="1">
      <alignment horizontal="center" vertical="center" wrapText="1"/>
    </xf>
    <xf numFmtId="0" fontId="11" fillId="15" borderId="4" xfId="1" applyFont="1" applyFill="1" applyBorder="1" applyAlignment="1" applyProtection="1">
      <alignment horizontal="center" vertical="center" wrapText="1"/>
    </xf>
    <xf numFmtId="4" fontId="11" fillId="15" borderId="45" xfId="1" applyNumberFormat="1" applyFont="1" applyFill="1" applyBorder="1" applyAlignment="1" applyProtection="1">
      <alignment horizontal="center" vertical="center" wrapText="1"/>
    </xf>
    <xf numFmtId="4" fontId="11" fillId="15" borderId="49" xfId="1" applyNumberFormat="1" applyFont="1" applyFill="1" applyBorder="1" applyAlignment="1" applyProtection="1">
      <alignment horizontal="center" vertical="center" wrapText="1"/>
    </xf>
    <xf numFmtId="4" fontId="11" fillId="15" borderId="46" xfId="1" applyNumberFormat="1" applyFont="1" applyFill="1" applyBorder="1" applyAlignment="1" applyProtection="1">
      <alignment horizontal="center" vertical="center" wrapText="1"/>
    </xf>
    <xf numFmtId="4" fontId="11" fillId="15" borderId="50" xfId="1" applyNumberFormat="1" applyFont="1" applyFill="1" applyBorder="1" applyAlignment="1" applyProtection="1">
      <alignment horizontal="center" vertical="center" wrapText="1"/>
    </xf>
    <xf numFmtId="4" fontId="11" fillId="15" borderId="13" xfId="1" applyNumberFormat="1" applyFont="1" applyFill="1" applyBorder="1" applyAlignment="1" applyProtection="1">
      <alignment horizontal="center" vertical="center" wrapText="1"/>
    </xf>
    <xf numFmtId="4" fontId="11" fillId="15" borderId="18" xfId="1" applyNumberFormat="1" applyFont="1" applyFill="1" applyBorder="1" applyAlignment="1" applyProtection="1">
      <alignment horizontal="center" vertical="center" wrapText="1"/>
    </xf>
    <xf numFmtId="4" fontId="11" fillId="15" borderId="10" xfId="1" applyNumberFormat="1" applyFont="1" applyFill="1" applyBorder="1" applyAlignment="1" applyProtection="1">
      <alignment horizontal="center" vertical="center" wrapText="1"/>
    </xf>
    <xf numFmtId="4" fontId="11" fillId="15" borderId="11" xfId="1" applyNumberFormat="1" applyFont="1" applyFill="1" applyBorder="1" applyAlignment="1" applyProtection="1">
      <alignment horizontal="center" vertical="center" wrapText="1"/>
    </xf>
    <xf numFmtId="0" fontId="11" fillId="11" borderId="45" xfId="1" applyFont="1" applyFill="1" applyBorder="1" applyAlignment="1" applyProtection="1">
      <alignment horizontal="center" vertical="center" wrapText="1"/>
    </xf>
    <xf numFmtId="0" fontId="11" fillId="11" borderId="49" xfId="1" applyFont="1" applyFill="1" applyBorder="1" applyAlignment="1" applyProtection="1">
      <alignment horizontal="center" vertical="center" wrapText="1"/>
    </xf>
    <xf numFmtId="0" fontId="11" fillId="11" borderId="46" xfId="1" applyFont="1" applyFill="1" applyBorder="1" applyAlignment="1" applyProtection="1">
      <alignment horizontal="center" vertical="center" wrapText="1"/>
    </xf>
    <xf numFmtId="0" fontId="11" fillId="11" borderId="50" xfId="1" applyFont="1" applyFill="1" applyBorder="1" applyAlignment="1" applyProtection="1">
      <alignment horizontal="center" vertical="center" wrapText="1"/>
    </xf>
    <xf numFmtId="49" fontId="11" fillId="13" borderId="13" xfId="1" applyNumberFormat="1" applyFont="1" applyFill="1" applyBorder="1" applyAlignment="1" applyProtection="1">
      <alignment horizontal="center" vertical="center" wrapText="1"/>
    </xf>
    <xf numFmtId="49" fontId="11" fillId="13" borderId="18" xfId="1" applyNumberFormat="1" applyFont="1" applyFill="1" applyBorder="1" applyAlignment="1" applyProtection="1">
      <alignment horizontal="center" vertical="center" wrapText="1"/>
    </xf>
    <xf numFmtId="4" fontId="11" fillId="13" borderId="13" xfId="1" applyNumberFormat="1" applyFont="1" applyFill="1" applyBorder="1" applyAlignment="1" applyProtection="1">
      <alignment horizontal="center" vertical="center" wrapText="1"/>
    </xf>
    <xf numFmtId="4" fontId="11" fillId="13" borderId="18" xfId="1" applyNumberFormat="1" applyFont="1" applyFill="1" applyBorder="1" applyAlignment="1" applyProtection="1">
      <alignment horizontal="center" vertical="center" wrapText="1"/>
    </xf>
    <xf numFmtId="0" fontId="11" fillId="10" borderId="44" xfId="1" applyFont="1" applyFill="1" applyBorder="1" applyAlignment="1" applyProtection="1">
      <alignment horizontal="center" vertical="center" wrapText="1"/>
    </xf>
    <xf numFmtId="0" fontId="11" fillId="10" borderId="47" xfId="1" applyFont="1" applyFill="1" applyBorder="1" applyAlignment="1" applyProtection="1">
      <alignment horizontal="center" vertical="center" wrapText="1"/>
    </xf>
    <xf numFmtId="0" fontId="11" fillId="11" borderId="22" xfId="1" applyFont="1" applyFill="1" applyBorder="1" applyAlignment="1" applyProtection="1">
      <alignment horizontal="center" vertical="center" wrapText="1"/>
    </xf>
    <xf numFmtId="0" fontId="11" fillId="11" borderId="48" xfId="1" applyFont="1" applyFill="1" applyBorder="1" applyAlignment="1" applyProtection="1">
      <alignment horizontal="center" vertical="center" wrapText="1"/>
    </xf>
    <xf numFmtId="14" fontId="11" fillId="11" borderId="13" xfId="1" applyNumberFormat="1" applyFont="1" applyFill="1" applyBorder="1" applyAlignment="1" applyProtection="1">
      <alignment horizontal="center" vertical="center" wrapText="1"/>
    </xf>
    <xf numFmtId="14" fontId="11" fillId="11" borderId="18" xfId="1" applyNumberFormat="1" applyFont="1" applyFill="1" applyBorder="1" applyAlignment="1" applyProtection="1">
      <alignment horizontal="center" vertical="center" wrapText="1"/>
    </xf>
    <xf numFmtId="0" fontId="12" fillId="11" borderId="46" xfId="1" applyFont="1" applyFill="1" applyBorder="1" applyAlignment="1" applyProtection="1">
      <alignment horizontal="center" vertical="center" wrapText="1"/>
    </xf>
    <xf numFmtId="0" fontId="12" fillId="11" borderId="50" xfId="1" applyFont="1" applyFill="1" applyBorder="1" applyAlignment="1" applyProtection="1">
      <alignment horizontal="center" vertical="center" wrapText="1"/>
    </xf>
    <xf numFmtId="0" fontId="11" fillId="10" borderId="22" xfId="1" applyFont="1" applyFill="1" applyBorder="1" applyAlignment="1" applyProtection="1">
      <alignment horizontal="center" vertical="center" wrapText="1"/>
    </xf>
    <xf numFmtId="0" fontId="11" fillId="10" borderId="48" xfId="1" applyFont="1" applyFill="1" applyBorder="1" applyAlignment="1" applyProtection="1">
      <alignment horizontal="center" vertical="center" wrapText="1"/>
    </xf>
    <xf numFmtId="0" fontId="11" fillId="10" borderId="42" xfId="1" applyFont="1" applyFill="1" applyBorder="1" applyAlignment="1" applyProtection="1">
      <alignment horizontal="center" wrapText="1"/>
    </xf>
    <xf numFmtId="0" fontId="11" fillId="10" borderId="0" xfId="1" applyFont="1" applyFill="1" applyBorder="1" applyAlignment="1" applyProtection="1">
      <alignment horizontal="center" wrapText="1"/>
    </xf>
    <xf numFmtId="0" fontId="11" fillId="11" borderId="5" xfId="1" applyFont="1" applyFill="1" applyBorder="1" applyAlignment="1" applyProtection="1">
      <alignment horizontal="center" vertical="center" wrapText="1"/>
    </xf>
    <xf numFmtId="0" fontId="11" fillId="11" borderId="6" xfId="1" applyFont="1" applyFill="1" applyBorder="1" applyAlignment="1" applyProtection="1">
      <alignment horizontal="center" vertical="center" wrapText="1"/>
    </xf>
    <xf numFmtId="0" fontId="11" fillId="10" borderId="19" xfId="1" applyFont="1" applyFill="1" applyBorder="1" applyAlignment="1" applyProtection="1">
      <alignment horizontal="center" wrapText="1"/>
    </xf>
    <xf numFmtId="0" fontId="11" fillId="10" borderId="43" xfId="1" applyFont="1" applyFill="1" applyBorder="1" applyAlignment="1" applyProtection="1">
      <alignment horizontal="center" wrapText="1"/>
    </xf>
    <xf numFmtId="0" fontId="11" fillId="0" borderId="3" xfId="1" applyFont="1" applyBorder="1" applyAlignment="1" applyProtection="1">
      <alignment horizontal="center" wrapText="1"/>
    </xf>
    <xf numFmtId="0" fontId="11" fillId="0" borderId="6" xfId="1" applyFont="1" applyBorder="1" applyAlignment="1" applyProtection="1">
      <alignment horizontal="center" wrapText="1"/>
    </xf>
    <xf numFmtId="0" fontId="11" fillId="0" borderId="19" xfId="1" applyFont="1" applyBorder="1" applyAlignment="1" applyProtection="1">
      <alignment horizontal="center" wrapText="1"/>
    </xf>
    <xf numFmtId="0" fontId="11" fillId="13" borderId="3" xfId="1" applyFont="1" applyFill="1" applyBorder="1" applyAlignment="1" applyProtection="1">
      <alignment horizontal="center" vertical="center" wrapText="1"/>
    </xf>
    <xf numFmtId="0" fontId="11" fillId="13" borderId="5" xfId="1" applyFont="1" applyFill="1" applyBorder="1" applyAlignment="1" applyProtection="1">
      <alignment horizontal="center" vertical="center" wrapText="1"/>
    </xf>
    <xf numFmtId="0" fontId="11" fillId="13" borderId="6" xfId="1" applyFont="1" applyFill="1" applyBorder="1" applyAlignment="1" applyProtection="1">
      <alignment horizontal="center" vertical="center" wrapText="1"/>
    </xf>
    <xf numFmtId="0" fontId="11" fillId="15" borderId="3" xfId="1" applyFont="1" applyFill="1" applyBorder="1" applyAlignment="1" applyProtection="1">
      <alignment horizontal="center" vertical="center" wrapText="1"/>
    </xf>
    <xf numFmtId="0" fontId="11" fillId="15" borderId="5" xfId="1" applyFont="1" applyFill="1" applyBorder="1" applyAlignment="1" applyProtection="1">
      <alignment horizontal="center" vertical="center" wrapText="1"/>
    </xf>
    <xf numFmtId="0" fontId="11" fillId="15" borderId="6" xfId="1" applyFont="1" applyFill="1" applyBorder="1" applyAlignment="1" applyProtection="1">
      <alignment horizontal="center" vertical="center" wrapText="1"/>
    </xf>
    <xf numFmtId="0" fontId="12" fillId="10" borderId="0" xfId="1" applyFont="1" applyFill="1" applyBorder="1" applyAlignment="1" applyProtection="1">
      <alignment horizontal="center" wrapText="1"/>
    </xf>
    <xf numFmtId="0" fontId="0" fillId="0" borderId="0" xfId="0" applyAlignment="1">
      <alignment horizontal="left" vertical="top" wrapText="1"/>
    </xf>
    <xf numFmtId="0" fontId="0" fillId="9" borderId="79" xfId="0" applyFill="1" applyBorder="1" applyAlignment="1" applyProtection="1">
      <alignment horizontal="left" vertical="top"/>
    </xf>
    <xf numFmtId="0" fontId="0" fillId="9" borderId="80" xfId="0" applyFill="1" applyBorder="1" applyAlignment="1" applyProtection="1">
      <alignment horizontal="left" vertical="top"/>
    </xf>
    <xf numFmtId="0" fontId="0" fillId="9" borderId="79" xfId="0" applyFont="1" applyFill="1" applyBorder="1" applyAlignment="1" applyProtection="1">
      <alignment horizontal="left" wrapText="1"/>
    </xf>
    <xf numFmtId="0" fontId="0" fillId="9" borderId="81" xfId="0" applyFont="1" applyFill="1" applyBorder="1" applyAlignment="1" applyProtection="1">
      <alignment horizontal="left" wrapText="1"/>
    </xf>
    <xf numFmtId="14" fontId="11" fillId="11" borderId="4" xfId="1" applyNumberFormat="1" applyFont="1" applyFill="1" applyBorder="1" applyAlignment="1" applyProtection="1">
      <alignment horizontal="center" vertical="center" wrapText="1"/>
      <protection locked="0"/>
    </xf>
    <xf numFmtId="14" fontId="11" fillId="11" borderId="55" xfId="1" applyNumberFormat="1" applyFont="1" applyFill="1" applyBorder="1" applyAlignment="1" applyProtection="1">
      <alignment horizontal="center" vertical="center" wrapText="1"/>
      <protection locked="0"/>
    </xf>
    <xf numFmtId="0" fontId="11" fillId="11" borderId="51" xfId="1" applyFont="1" applyFill="1" applyBorder="1" applyAlignment="1" applyProtection="1">
      <alignment horizontal="center" vertical="center" wrapText="1"/>
      <protection locked="0"/>
    </xf>
    <xf numFmtId="0" fontId="11" fillId="11" borderId="65" xfId="1" applyFont="1" applyFill="1" applyBorder="1" applyAlignment="1" applyProtection="1">
      <alignment horizontal="center" vertical="center" wrapText="1"/>
      <protection locked="0"/>
    </xf>
    <xf numFmtId="0" fontId="22" fillId="9" borderId="74" xfId="19" applyFont="1" applyFill="1" applyBorder="1" applyAlignment="1" applyProtection="1">
      <alignment horizontal="center" vertical="center" wrapText="1"/>
    </xf>
    <xf numFmtId="0" fontId="22" fillId="9" borderId="95" xfId="19" applyFont="1" applyFill="1" applyBorder="1" applyAlignment="1" applyProtection="1">
      <alignment horizontal="center" vertical="center" wrapText="1"/>
    </xf>
    <xf numFmtId="0" fontId="11" fillId="11" borderId="17" xfId="1" applyFont="1" applyFill="1" applyBorder="1" applyAlignment="1" applyProtection="1">
      <alignment horizontal="center" vertical="center" wrapText="1"/>
      <protection locked="0"/>
    </xf>
    <xf numFmtId="0" fontId="11" fillId="11" borderId="56" xfId="1" applyFont="1" applyFill="1" applyBorder="1" applyAlignment="1" applyProtection="1">
      <alignment horizontal="center" vertical="center" wrapText="1"/>
      <protection locked="0"/>
    </xf>
    <xf numFmtId="0" fontId="11" fillId="11" borderId="16" xfId="1" applyFont="1" applyFill="1" applyBorder="1" applyAlignment="1" applyProtection="1">
      <alignment horizontal="center" vertical="center" wrapText="1"/>
      <protection locked="0"/>
    </xf>
    <xf numFmtId="0" fontId="11" fillId="11" borderId="66" xfId="1" applyFont="1" applyFill="1" applyBorder="1" applyAlignment="1" applyProtection="1">
      <alignment horizontal="center" vertical="center" wrapText="1"/>
      <protection locked="0"/>
    </xf>
    <xf numFmtId="0" fontId="11" fillId="11" borderId="92" xfId="1" applyFont="1" applyFill="1" applyBorder="1" applyAlignment="1" applyProtection="1">
      <alignment horizontal="center" vertical="center" wrapText="1"/>
      <protection locked="0"/>
    </xf>
    <xf numFmtId="0" fontId="11" fillId="11" borderId="93" xfId="1" applyFont="1" applyFill="1" applyBorder="1" applyAlignment="1" applyProtection="1">
      <alignment horizontal="center" vertical="center" wrapText="1"/>
      <protection locked="0"/>
    </xf>
    <xf numFmtId="0" fontId="11" fillId="11" borderId="101" xfId="1" applyFont="1" applyFill="1" applyBorder="1" applyAlignment="1" applyProtection="1">
      <alignment horizontal="center" vertical="center" wrapText="1"/>
      <protection locked="0"/>
    </xf>
    <xf numFmtId="4" fontId="11" fillId="11" borderId="100" xfId="1" applyNumberFormat="1" applyFont="1" applyFill="1" applyBorder="1" applyAlignment="1" applyProtection="1">
      <alignment horizontal="center" vertical="center" wrapText="1"/>
      <protection locked="0"/>
    </xf>
    <xf numFmtId="4" fontId="11" fillId="11" borderId="91" xfId="1" applyNumberFormat="1" applyFont="1" applyFill="1" applyBorder="1" applyAlignment="1" applyProtection="1">
      <alignment horizontal="center" vertical="center" wrapText="1"/>
      <protection locked="0"/>
    </xf>
    <xf numFmtId="4" fontId="11" fillId="11" borderId="90" xfId="1" applyNumberFormat="1" applyFont="1" applyFill="1" applyBorder="1" applyAlignment="1" applyProtection="1">
      <alignment horizontal="center" vertical="center" wrapText="1"/>
      <protection locked="0"/>
    </xf>
    <xf numFmtId="4" fontId="11" fillId="11" borderId="16" xfId="1" applyNumberFormat="1" applyFont="1" applyFill="1" applyBorder="1" applyAlignment="1" applyProtection="1">
      <alignment horizontal="center" vertical="center" wrapText="1"/>
      <protection locked="0"/>
    </xf>
    <xf numFmtId="4" fontId="11" fillId="11" borderId="66" xfId="1" applyNumberFormat="1" applyFont="1" applyFill="1" applyBorder="1" applyAlignment="1" applyProtection="1">
      <alignment horizontal="center" vertical="center" wrapText="1"/>
      <protection locked="0"/>
    </xf>
    <xf numFmtId="0" fontId="22" fillId="9" borderId="94" xfId="19" applyFont="1" applyFill="1" applyBorder="1" applyAlignment="1" applyProtection="1">
      <alignment horizontal="center" vertical="center" wrapText="1"/>
    </xf>
    <xf numFmtId="0" fontId="22" fillId="9" borderId="98" xfId="19" applyFont="1" applyFill="1" applyBorder="1" applyAlignment="1" applyProtection="1">
      <alignment horizontal="center" vertical="center" wrapText="1"/>
    </xf>
    <xf numFmtId="0" fontId="22" fillId="9" borderId="99" xfId="19" applyFont="1" applyFill="1" applyBorder="1" applyAlignment="1" applyProtection="1">
      <alignment horizontal="center" vertical="center" wrapText="1"/>
    </xf>
    <xf numFmtId="0" fontId="45" fillId="12" borderId="57" xfId="1" applyFont="1" applyFill="1" applyBorder="1" applyAlignment="1" applyProtection="1">
      <alignment horizontal="center"/>
    </xf>
    <xf numFmtId="0" fontId="45" fillId="12" borderId="76" xfId="1" applyFont="1" applyFill="1" applyBorder="1" applyAlignment="1" applyProtection="1">
      <alignment horizontal="center"/>
    </xf>
    <xf numFmtId="0" fontId="45" fillId="12" borderId="58" xfId="1" applyFont="1" applyFill="1" applyBorder="1" applyAlignment="1" applyProtection="1">
      <alignment horizontal="center"/>
    </xf>
    <xf numFmtId="0" fontId="29" fillId="12" borderId="57" xfId="1" applyFont="1" applyFill="1" applyBorder="1" applyAlignment="1" applyProtection="1">
      <alignment horizontal="center"/>
    </xf>
    <xf numFmtId="0" fontId="29" fillId="12" borderId="76" xfId="1" applyFont="1" applyFill="1" applyBorder="1" applyAlignment="1" applyProtection="1">
      <alignment horizontal="center"/>
    </xf>
    <xf numFmtId="0" fontId="29" fillId="12" borderId="58" xfId="1" applyFont="1" applyFill="1" applyBorder="1" applyAlignment="1" applyProtection="1">
      <alignment horizontal="center"/>
    </xf>
    <xf numFmtId="165" fontId="22" fillId="17" borderId="89" xfId="19" applyNumberFormat="1" applyFont="1" applyFill="1" applyBorder="1" applyAlignment="1" applyProtection="1">
      <alignment horizontal="center" vertical="center" wrapText="1"/>
      <protection locked="0"/>
    </xf>
    <xf numFmtId="165" fontId="22" fillId="17" borderId="61" xfId="19" applyNumberFormat="1" applyFont="1" applyFill="1" applyBorder="1" applyAlignment="1" applyProtection="1">
      <alignment horizontal="center" vertical="center" wrapText="1"/>
      <protection locked="0"/>
    </xf>
    <xf numFmtId="165" fontId="22" fillId="17" borderId="60" xfId="19" applyNumberFormat="1" applyFont="1" applyFill="1" applyBorder="1" applyAlignment="1" applyProtection="1">
      <alignment horizontal="center" vertical="center" wrapText="1"/>
      <protection locked="0"/>
    </xf>
    <xf numFmtId="165" fontId="22" fillId="17" borderId="97" xfId="19" applyNumberFormat="1" applyFont="1" applyFill="1" applyBorder="1" applyAlignment="1" applyProtection="1">
      <alignment horizontal="center" vertical="center" wrapText="1"/>
      <protection locked="0"/>
    </xf>
    <xf numFmtId="4" fontId="11" fillId="15" borderId="16" xfId="1" applyNumberFormat="1" applyFont="1" applyFill="1" applyBorder="1" applyAlignment="1" applyProtection="1">
      <alignment horizontal="center" vertical="center" wrapText="1"/>
    </xf>
    <xf numFmtId="4" fontId="11" fillId="15" borderId="66" xfId="1" applyNumberFormat="1" applyFont="1" applyFill="1" applyBorder="1" applyAlignment="1" applyProtection="1">
      <alignment horizontal="center" vertical="center" wrapText="1"/>
    </xf>
    <xf numFmtId="0" fontId="11" fillId="10" borderId="17" xfId="1" applyFont="1" applyFill="1" applyBorder="1" applyAlignment="1" applyProtection="1">
      <alignment horizontal="center" vertical="center" wrapText="1"/>
    </xf>
    <xf numFmtId="0" fontId="11" fillId="10" borderId="56" xfId="1" applyFont="1" applyFill="1" applyBorder="1" applyAlignment="1" applyProtection="1">
      <alignment horizontal="center" vertical="center" wrapText="1"/>
    </xf>
    <xf numFmtId="4" fontId="22" fillId="17" borderId="63" xfId="19" applyNumberFormat="1" applyFont="1" applyFill="1" applyBorder="1" applyAlignment="1" applyProtection="1">
      <alignment horizontal="center" vertical="center" wrapText="1"/>
      <protection locked="0"/>
    </xf>
    <xf numFmtId="4" fontId="22" fillId="17" borderId="88" xfId="19" applyNumberFormat="1" applyFont="1" applyFill="1" applyBorder="1" applyAlignment="1" applyProtection="1">
      <alignment horizontal="center" vertical="center" wrapText="1"/>
      <protection locked="0"/>
    </xf>
    <xf numFmtId="4" fontId="11" fillId="15" borderId="17" xfId="1" applyNumberFormat="1" applyFont="1" applyFill="1" applyBorder="1" applyAlignment="1" applyProtection="1">
      <alignment horizontal="center" vertical="center" wrapText="1"/>
    </xf>
    <xf numFmtId="4" fontId="11" fillId="15" borderId="56" xfId="1" applyNumberFormat="1" applyFont="1" applyFill="1" applyBorder="1" applyAlignment="1" applyProtection="1">
      <alignment horizontal="center" vertical="center" wrapText="1"/>
    </xf>
    <xf numFmtId="4" fontId="22" fillId="19" borderId="60" xfId="5" applyNumberFormat="1" applyFont="1" applyFill="1" applyBorder="1" applyAlignment="1" applyProtection="1">
      <alignment horizontal="center" vertical="center" wrapText="1"/>
      <protection locked="0"/>
    </xf>
    <xf numFmtId="4" fontId="22" fillId="19" borderId="61" xfId="5" applyNumberFormat="1" applyFont="1" applyFill="1" applyBorder="1" applyAlignment="1" applyProtection="1">
      <alignment horizontal="center" vertical="center" wrapText="1"/>
      <protection locked="0"/>
    </xf>
    <xf numFmtId="0" fontId="11" fillId="10" borderId="7" xfId="1" applyFont="1" applyFill="1" applyBorder="1" applyAlignment="1" applyProtection="1">
      <alignment horizontal="center" vertical="center" wrapText="1"/>
    </xf>
    <xf numFmtId="4" fontId="11" fillId="15" borderId="12" xfId="1" applyNumberFormat="1" applyFont="1" applyFill="1" applyBorder="1" applyAlignment="1" applyProtection="1">
      <alignment horizontal="center" vertical="center" wrapText="1"/>
    </xf>
    <xf numFmtId="4" fontId="11" fillId="15" borderId="42" xfId="1" applyNumberFormat="1" applyFont="1" applyFill="1" applyBorder="1" applyAlignment="1" applyProtection="1">
      <alignment horizontal="center" vertical="center" wrapText="1"/>
    </xf>
    <xf numFmtId="4" fontId="11" fillId="13" borderId="4" xfId="1" applyNumberFormat="1" applyFont="1" applyFill="1" applyBorder="1" applyAlignment="1" applyProtection="1">
      <alignment horizontal="center" vertical="top" wrapText="1"/>
      <protection locked="0"/>
    </xf>
    <xf numFmtId="4" fontId="11" fillId="13" borderId="19" xfId="1" applyNumberFormat="1" applyFont="1" applyFill="1" applyBorder="1" applyAlignment="1" applyProtection="1">
      <alignment horizontal="center" vertical="top" wrapText="1"/>
      <protection locked="0"/>
    </xf>
    <xf numFmtId="4" fontId="11" fillId="13" borderId="18" xfId="1" applyNumberFormat="1" applyFont="1" applyFill="1" applyBorder="1" applyAlignment="1" applyProtection="1">
      <alignment horizontal="center" vertical="top" wrapText="1"/>
      <protection locked="0"/>
    </xf>
    <xf numFmtId="4" fontId="22" fillId="19" borderId="10" xfId="5" applyNumberFormat="1" applyFont="1" applyFill="1" applyBorder="1" applyAlignment="1" applyProtection="1">
      <alignment horizontal="center" vertical="center" wrapText="1"/>
      <protection locked="0"/>
    </xf>
    <xf numFmtId="4" fontId="22" fillId="19" borderId="11" xfId="5" applyNumberFormat="1" applyFont="1" applyFill="1" applyBorder="1" applyAlignment="1" applyProtection="1">
      <alignment horizontal="center" vertical="center" wrapText="1"/>
      <protection locked="0"/>
    </xf>
    <xf numFmtId="0" fontId="23" fillId="9" borderId="0" xfId="5" applyFont="1" applyFill="1" applyBorder="1" applyAlignment="1" applyProtection="1">
      <alignment horizontal="right" vertical="top"/>
    </xf>
    <xf numFmtId="4" fontId="22" fillId="17" borderId="57" xfId="5" applyNumberFormat="1" applyFont="1" applyFill="1" applyBorder="1" applyAlignment="1" applyProtection="1">
      <alignment horizontal="right" vertical="center" wrapText="1"/>
    </xf>
    <xf numFmtId="4" fontId="22" fillId="17" borderId="58" xfId="5" applyNumberFormat="1" applyFont="1" applyFill="1" applyBorder="1" applyAlignment="1" applyProtection="1">
      <alignment horizontal="right" vertical="center" wrapText="1"/>
    </xf>
    <xf numFmtId="0" fontId="22" fillId="9" borderId="60" xfId="14" applyFont="1" applyFill="1" applyBorder="1" applyAlignment="1" applyProtection="1">
      <alignment horizontal="center" wrapText="1"/>
    </xf>
    <xf numFmtId="0" fontId="22" fillId="9" borderId="61" xfId="14" applyFont="1" applyFill="1" applyBorder="1" applyAlignment="1" applyProtection="1">
      <alignment horizontal="center" wrapText="1"/>
    </xf>
    <xf numFmtId="0" fontId="11" fillId="11" borderId="55" xfId="1" applyFont="1" applyFill="1" applyBorder="1" applyAlignment="1" applyProtection="1">
      <alignment horizontal="center" vertical="center" wrapText="1"/>
    </xf>
    <xf numFmtId="0" fontId="11" fillId="11" borderId="77" xfId="1" applyFont="1" applyFill="1" applyBorder="1" applyAlignment="1" applyProtection="1">
      <alignment horizontal="center" vertical="center" wrapText="1"/>
    </xf>
    <xf numFmtId="0" fontId="11" fillId="11" borderId="78" xfId="1" applyFont="1" applyFill="1" applyBorder="1" applyAlignment="1" applyProtection="1">
      <alignment horizontal="center" vertical="center" wrapText="1"/>
    </xf>
    <xf numFmtId="0" fontId="11" fillId="11" borderId="42" xfId="1" applyFont="1" applyFill="1" applyBorder="1" applyAlignment="1" applyProtection="1">
      <alignment horizontal="center" vertical="center" wrapText="1"/>
    </xf>
    <xf numFmtId="0" fontId="11" fillId="11" borderId="0" xfId="1" applyFont="1" applyFill="1" applyBorder="1" applyAlignment="1" applyProtection="1">
      <alignment horizontal="center" vertical="center" wrapText="1"/>
    </xf>
    <xf numFmtId="0" fontId="11" fillId="11" borderId="43" xfId="1" applyFont="1" applyFill="1" applyBorder="1" applyAlignment="1" applyProtection="1">
      <alignment horizontal="center" vertical="center" wrapText="1"/>
    </xf>
    <xf numFmtId="0" fontId="11" fillId="13" borderId="77" xfId="1" applyFont="1" applyFill="1" applyBorder="1" applyAlignment="1" applyProtection="1">
      <alignment horizontal="center" vertical="center" wrapText="1"/>
    </xf>
    <xf numFmtId="0" fontId="11" fillId="13" borderId="54" xfId="1" applyFont="1" applyFill="1" applyBorder="1" applyAlignment="1" applyProtection="1">
      <alignment horizontal="center" vertical="center" wrapText="1"/>
    </xf>
    <xf numFmtId="0" fontId="11" fillId="13" borderId="78" xfId="1" applyFont="1" applyFill="1" applyBorder="1" applyAlignment="1" applyProtection="1">
      <alignment horizontal="center" vertical="center" wrapText="1"/>
    </xf>
    <xf numFmtId="0" fontId="11" fillId="15" borderId="19" xfId="1" applyFont="1" applyFill="1" applyBorder="1" applyAlignment="1" applyProtection="1">
      <alignment horizontal="center" vertical="center" wrapText="1"/>
    </xf>
    <xf numFmtId="0" fontId="12" fillId="10" borderId="7" xfId="1" applyFont="1" applyFill="1" applyBorder="1" applyAlignment="1" applyProtection="1">
      <alignment horizontal="center" wrapText="1"/>
    </xf>
    <xf numFmtId="0" fontId="12" fillId="10" borderId="8" xfId="1" applyFont="1" applyFill="1" applyBorder="1" applyAlignment="1" applyProtection="1">
      <alignment horizontal="center" wrapText="1"/>
    </xf>
    <xf numFmtId="0" fontId="11" fillId="10" borderId="63" xfId="1" applyFont="1" applyFill="1" applyBorder="1" applyAlignment="1" applyProtection="1">
      <alignment horizontal="center" wrapText="1"/>
    </xf>
    <xf numFmtId="0" fontId="11" fillId="10" borderId="13" xfId="1" applyFont="1" applyFill="1" applyBorder="1" applyAlignment="1" applyProtection="1">
      <alignment horizontal="center" wrapText="1"/>
    </xf>
    <xf numFmtId="0" fontId="11" fillId="10" borderId="10" xfId="1" applyFont="1" applyFill="1" applyBorder="1" applyAlignment="1" applyProtection="1">
      <alignment horizontal="center" wrapText="1"/>
    </xf>
    <xf numFmtId="0" fontId="11" fillId="10" borderId="64" xfId="1" applyFont="1" applyFill="1" applyBorder="1" applyAlignment="1" applyProtection="1">
      <alignment horizontal="center" wrapText="1"/>
    </xf>
    <xf numFmtId="0" fontId="11" fillId="10" borderId="14" xfId="1" applyFont="1" applyFill="1" applyBorder="1" applyAlignment="1" applyProtection="1">
      <alignment horizontal="center" wrapText="1"/>
    </xf>
    <xf numFmtId="0" fontId="11" fillId="10" borderId="15" xfId="1" applyFont="1" applyFill="1" applyBorder="1" applyAlignment="1" applyProtection="1">
      <alignment horizontal="center" wrapText="1"/>
    </xf>
    <xf numFmtId="0" fontId="29" fillId="24" borderId="69" xfId="1" applyFont="1" applyFill="1" applyBorder="1" applyAlignment="1">
      <alignment horizontal="center" vertical="center"/>
    </xf>
  </cellXfs>
  <cellStyles count="166">
    <cellStyle name="Ausgabefeld" xfId="10"/>
    <cellStyle name="Eingabefeld (obligatorisch)" xfId="12"/>
    <cellStyle name="Eingabefeld (optional)" xfId="11"/>
    <cellStyle name="Komma 2" xfId="3"/>
    <cellStyle name="Komma 2 2" xfId="13"/>
    <cellStyle name="Komma 2 3" xfId="24"/>
    <cellStyle name="Komma 2 3 2" xfId="68"/>
    <cellStyle name="Komma 2 3 3" xfId="121"/>
    <cellStyle name="Komma 2 4" xfId="33"/>
    <cellStyle name="Komma 2 4 2" xfId="77"/>
    <cellStyle name="Komma 2 4 3" xfId="130"/>
    <cellStyle name="Komma 2 5" xfId="42"/>
    <cellStyle name="Komma 2 5 2" xfId="86"/>
    <cellStyle name="Komma 2 5 3" xfId="139"/>
    <cellStyle name="Komma 2 6" xfId="51"/>
    <cellStyle name="Komma 2 6 2" xfId="95"/>
    <cellStyle name="Komma 2 6 3" xfId="148"/>
    <cellStyle name="Komma 2 7" xfId="104"/>
    <cellStyle name="Komma 2 7 2" xfId="157"/>
    <cellStyle name="Komma 2 8" xfId="60"/>
    <cellStyle name="Komma 2 9" xfId="113"/>
    <cellStyle name="Link" xfId="165" builtinId="8"/>
    <cellStyle name="Namensfeld" xfId="9"/>
    <cellStyle name="Prozent 2" xfId="4"/>
    <cellStyle name="Prozent 2 2" xfId="25"/>
    <cellStyle name="Prozent 2 2 2" xfId="69"/>
    <cellStyle name="Prozent 2 2 3" xfId="122"/>
    <cellStyle name="Prozent 2 3" xfId="34"/>
    <cellStyle name="Prozent 2 3 2" xfId="78"/>
    <cellStyle name="Prozent 2 3 3" xfId="131"/>
    <cellStyle name="Prozent 2 4" xfId="43"/>
    <cellStyle name="Prozent 2 4 2" xfId="87"/>
    <cellStyle name="Prozent 2 4 3" xfId="140"/>
    <cellStyle name="Prozent 2 5" xfId="52"/>
    <cellStyle name="Prozent 2 5 2" xfId="96"/>
    <cellStyle name="Prozent 2 5 3" xfId="149"/>
    <cellStyle name="Prozent 2 6" xfId="105"/>
    <cellStyle name="Prozent 2 6 2" xfId="158"/>
    <cellStyle name="Prozent 2 7" xfId="61"/>
    <cellStyle name="Prozent 2 8" xfId="114"/>
    <cellStyle name="Standard" xfId="0" builtinId="0"/>
    <cellStyle name="Standard 2" xfId="2"/>
    <cellStyle name="Standard 2 10" xfId="112"/>
    <cellStyle name="Standard 2 2" xfId="7"/>
    <cellStyle name="Standard 2 3" xfId="17"/>
    <cellStyle name="Standard 2 4" xfId="23"/>
    <cellStyle name="Standard 2 4 2" xfId="67"/>
    <cellStyle name="Standard 2 4 3" xfId="120"/>
    <cellStyle name="Standard 2 5" xfId="32"/>
    <cellStyle name="Standard 2 5 2" xfId="76"/>
    <cellStyle name="Standard 2 5 3" xfId="129"/>
    <cellStyle name="Standard 2 6" xfId="41"/>
    <cellStyle name="Standard 2 6 2" xfId="85"/>
    <cellStyle name="Standard 2 6 3" xfId="138"/>
    <cellStyle name="Standard 2 7" xfId="50"/>
    <cellStyle name="Standard 2 7 2" xfId="94"/>
    <cellStyle name="Standard 2 7 3" xfId="147"/>
    <cellStyle name="Standard 2 8" xfId="103"/>
    <cellStyle name="Standard 2 8 2" xfId="156"/>
    <cellStyle name="Standard 2 9" xfId="59"/>
    <cellStyle name="Standard 3" xfId="5"/>
    <cellStyle name="Standard 3 2" xfId="21"/>
    <cellStyle name="Standard 3 2 2" xfId="70"/>
    <cellStyle name="Standard 3 2 3" xfId="123"/>
    <cellStyle name="Standard 3 3" xfId="26"/>
    <cellStyle name="Standard 3 3 2" xfId="79"/>
    <cellStyle name="Standard 3 3 3" xfId="132"/>
    <cellStyle name="Standard 3 4" xfId="35"/>
    <cellStyle name="Standard 3 4 2" xfId="88"/>
    <cellStyle name="Standard 3 4 3" xfId="141"/>
    <cellStyle name="Standard 3 5" xfId="44"/>
    <cellStyle name="Standard 3 5 2" xfId="97"/>
    <cellStyle name="Standard 3 5 3" xfId="150"/>
    <cellStyle name="Standard 3 6" xfId="53"/>
    <cellStyle name="Standard 3 6 2" xfId="106"/>
    <cellStyle name="Standard 3 6 3" xfId="159"/>
    <cellStyle name="Standard 3 7" xfId="62"/>
    <cellStyle name="Standard 3 8" xfId="115"/>
    <cellStyle name="Standard 4" xfId="14"/>
    <cellStyle name="Standard 4 2" xfId="22"/>
    <cellStyle name="Standard 4 2 2" xfId="71"/>
    <cellStyle name="Standard 4 2 3" xfId="124"/>
    <cellStyle name="Standard 4 3" xfId="27"/>
    <cellStyle name="Standard 4 3 2" xfId="80"/>
    <cellStyle name="Standard 4 3 3" xfId="133"/>
    <cellStyle name="Standard 4 4" xfId="36"/>
    <cellStyle name="Standard 4 4 2" xfId="89"/>
    <cellStyle name="Standard 4 4 3" xfId="142"/>
    <cellStyle name="Standard 4 5" xfId="45"/>
    <cellStyle name="Standard 4 5 2" xfId="98"/>
    <cellStyle name="Standard 4 5 3" xfId="151"/>
    <cellStyle name="Standard 4 6" xfId="54"/>
    <cellStyle name="Standard 4 6 2" xfId="107"/>
    <cellStyle name="Standard 4 6 3" xfId="160"/>
    <cellStyle name="Standard 4 7" xfId="63"/>
    <cellStyle name="Standard 4 8" xfId="116"/>
    <cellStyle name="Standard 5" xfId="15"/>
    <cellStyle name="Standard 5 2" xfId="20"/>
    <cellStyle name="Standard 5 2 2" xfId="72"/>
    <cellStyle name="Standard 5 2 3" xfId="125"/>
    <cellStyle name="Standard 5 3" xfId="28"/>
    <cellStyle name="Standard 5 3 2" xfId="81"/>
    <cellStyle name="Standard 5 3 3" xfId="134"/>
    <cellStyle name="Standard 5 4" xfId="37"/>
    <cellStyle name="Standard 5 4 2" xfId="90"/>
    <cellStyle name="Standard 5 4 3" xfId="143"/>
    <cellStyle name="Standard 5 5" xfId="46"/>
    <cellStyle name="Standard 5 5 2" xfId="99"/>
    <cellStyle name="Standard 5 5 3" xfId="152"/>
    <cellStyle name="Standard 5 6" xfId="55"/>
    <cellStyle name="Standard 5 6 2" xfId="108"/>
    <cellStyle name="Standard 5 6 3" xfId="161"/>
    <cellStyle name="Standard 5 7" xfId="64"/>
    <cellStyle name="Standard 5 8" xfId="117"/>
    <cellStyle name="Standard 6" xfId="16"/>
    <cellStyle name="Standard 6 2" xfId="29"/>
    <cellStyle name="Standard 6 2 2" xfId="73"/>
    <cellStyle name="Standard 6 2 3" xfId="126"/>
    <cellStyle name="Standard 6 3" xfId="38"/>
    <cellStyle name="Standard 6 3 2" xfId="82"/>
    <cellStyle name="Standard 6 3 3" xfId="135"/>
    <cellStyle name="Standard 6 4" xfId="47"/>
    <cellStyle name="Standard 6 4 2" xfId="91"/>
    <cellStyle name="Standard 6 4 3" xfId="144"/>
    <cellStyle name="Standard 6 5" xfId="56"/>
    <cellStyle name="Standard 6 5 2" xfId="100"/>
    <cellStyle name="Standard 6 5 3" xfId="153"/>
    <cellStyle name="Standard 6 6" xfId="109"/>
    <cellStyle name="Standard 6 6 2" xfId="162"/>
    <cellStyle name="Standard 6 7" xfId="65"/>
    <cellStyle name="Standard 6 8" xfId="118"/>
    <cellStyle name="Standard 7" xfId="18"/>
    <cellStyle name="Standard 7 2" xfId="30"/>
    <cellStyle name="Standard 7 2 2" xfId="74"/>
    <cellStyle name="Standard 7 2 3" xfId="127"/>
    <cellStyle name="Standard 7 3" xfId="39"/>
    <cellStyle name="Standard 7 3 2" xfId="83"/>
    <cellStyle name="Standard 7 3 3" xfId="136"/>
    <cellStyle name="Standard 7 4" xfId="48"/>
    <cellStyle name="Standard 7 4 2" xfId="92"/>
    <cellStyle name="Standard 7 4 3" xfId="145"/>
    <cellStyle name="Standard 7 5" xfId="57"/>
    <cellStyle name="Standard 7 5 2" xfId="101"/>
    <cellStyle name="Standard 7 5 3" xfId="154"/>
    <cellStyle name="Standard 7 6" xfId="110"/>
    <cellStyle name="Standard 7 6 2" xfId="163"/>
    <cellStyle name="Standard 7 7" xfId="66"/>
    <cellStyle name="Standard 7 8" xfId="119"/>
    <cellStyle name="Standard 8" xfId="19"/>
    <cellStyle name="Standard 8 2" xfId="31"/>
    <cellStyle name="Standard 8 2 2" xfId="84"/>
    <cellStyle name="Standard 8 2 3" xfId="137"/>
    <cellStyle name="Standard 8 3" xfId="40"/>
    <cellStyle name="Standard 8 3 2" xfId="93"/>
    <cellStyle name="Standard 8 3 3" xfId="146"/>
    <cellStyle name="Standard 8 4" xfId="49"/>
    <cellStyle name="Standard 8 4 2" xfId="102"/>
    <cellStyle name="Standard 8 4 3" xfId="155"/>
    <cellStyle name="Standard 8 5" xfId="58"/>
    <cellStyle name="Standard 8 5 2" xfId="111"/>
    <cellStyle name="Standard 8 5 3" xfId="164"/>
    <cellStyle name="Standard 8 6" xfId="75"/>
    <cellStyle name="Standard 8 7" xfId="128"/>
    <cellStyle name="Standard 9" xfId="1"/>
    <cellStyle name="Titel" xfId="6"/>
    <cellStyle name="Untertitel" xfId="8"/>
  </cellStyles>
  <dxfs count="0"/>
  <tableStyles count="0" defaultTableStyle="TableStyleMedium2" defaultPivotStyle="PivotStyleLight16"/>
  <colors>
    <mruColors>
      <color rgb="FF01995B"/>
      <color rgb="FF817E00"/>
      <color rgb="FFCCFFFF"/>
      <color rgb="FF9B00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cat>
            <c:strRef>
              <c:f>Ergebnisse!$E$7:$E$18</c:f>
              <c:strCache>
                <c:ptCount val="12"/>
                <c:pt idx="0">
                  <c:v>Strom</c:v>
                </c:pt>
                <c:pt idx="1">
                  <c:v>Fernwärme (KWK)</c:v>
                </c:pt>
                <c:pt idx="2">
                  <c:v>Fernwärme (sonstiges)</c:v>
                </c:pt>
                <c:pt idx="3">
                  <c:v>Erdgas</c:v>
                </c:pt>
                <c:pt idx="4">
                  <c:v>Sonstige Gase (Flüssiggas, Biogas, Flaschengas)</c:v>
                </c:pt>
                <c:pt idx="5">
                  <c:v>Heizöl (leicht)</c:v>
                </c:pt>
                <c:pt idx="6">
                  <c:v>Heizöl (schwer)</c:v>
                </c:pt>
                <c:pt idx="7">
                  <c:v>Braunkohle</c:v>
                </c:pt>
                <c:pt idx="8">
                  <c:v>Steinkohle</c:v>
                </c:pt>
                <c:pt idx="9">
                  <c:v>Benzin</c:v>
                </c:pt>
                <c:pt idx="10">
                  <c:v>Diesel</c:v>
                </c:pt>
                <c:pt idx="11">
                  <c:v>Biomasse</c:v>
                </c:pt>
              </c:strCache>
            </c:strRef>
          </c:cat>
          <c:val>
            <c:numRef>
              <c:f>Ergebnisse!$L$7:$L$18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74D-4E8D-AB46-B0437D523EB7}"/>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0784940944881891"/>
          <c:y val="3.3333333333333333E-2"/>
          <c:w val="0.27965059055118108"/>
          <c:h val="0.96666666666666667"/>
        </c:manualLayout>
      </c:layout>
      <c:overlay val="0"/>
      <c:txPr>
        <a:bodyPr/>
        <a:lstStyle/>
        <a:p>
          <a:pPr rtl="0">
            <a:defRPr sz="900"/>
          </a:pPr>
          <a:endParaRPr lang="de-DE"/>
        </a:p>
      </c:txPr>
    </c:legend>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cat>
            <c:strRef>
              <c:f>Ergebnisse!$N$7:$N$23</c:f>
              <c:strCache>
                <c:ptCount val="17"/>
                <c:pt idx="0">
                  <c:v>Beleuchtung</c:v>
                </c:pt>
                <c:pt idx="1">
                  <c:v>Druckluft</c:v>
                </c:pt>
                <c:pt idx="2">
                  <c:v>Gebäudehülle (Dämmung, Fenster)</c:v>
                </c:pt>
                <c:pt idx="3">
                  <c:v>Heizwärme, Warmwasser</c:v>
                </c:pt>
                <c:pt idx="4">
                  <c:v>Informations- und Kommunikationstechnik</c:v>
                </c:pt>
                <c:pt idx="5">
                  <c:v>Kälte</c:v>
                </c:pt>
                <c:pt idx="6">
                  <c:v>Kraft-Wärme-Kopplung</c:v>
                </c:pt>
                <c:pt idx="7">
                  <c:v>Lüftung, Klimatisierung</c:v>
                </c:pt>
                <c:pt idx="8">
                  <c:v>Motoren, Antriebe</c:v>
                </c:pt>
                <c:pt idx="9">
                  <c:v>Prozesstechnik</c:v>
                </c:pt>
                <c:pt idx="10">
                  <c:v>Prozesswärme</c:v>
                </c:pt>
                <c:pt idx="11">
                  <c:v>Wärmerückgewinnung, Abwärmenutzung</c:v>
                </c:pt>
                <c:pt idx="12">
                  <c:v>Schulungen, Informationskampagnen</c:v>
                </c:pt>
                <c:pt idx="13">
                  <c:v>Branchenspezifische Prozesse, und zwar …</c:v>
                </c:pt>
                <c:pt idx="14">
                  <c:v>Anpassung betrieblicher Abläufe</c:v>
                </c:pt>
                <c:pt idx="15">
                  <c:v>Transport, Logistik</c:v>
                </c:pt>
                <c:pt idx="16">
                  <c:v>Sonstiges und zwar …</c:v>
                </c:pt>
              </c:strCache>
            </c:strRef>
          </c:cat>
          <c:val>
            <c:numRef>
              <c:f>Ergebnisse!$U$7:$U$23</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formatCode="General">
                  <c:v>0</c:v>
                </c:pt>
                <c:pt idx="13" formatCode="General">
                  <c:v>0</c:v>
                </c:pt>
                <c:pt idx="14" formatCode="General">
                  <c:v>0</c:v>
                </c:pt>
                <c:pt idx="15" formatCode="General">
                  <c:v>0</c:v>
                </c:pt>
                <c:pt idx="16" formatCode="General">
                  <c:v>0</c:v>
                </c:pt>
              </c:numCache>
            </c:numRef>
          </c:val>
          <c:extLst>
            <c:ext xmlns:c16="http://schemas.microsoft.com/office/drawing/2014/chart" uri="{C3380CC4-5D6E-409C-BE32-E72D297353CC}">
              <c16:uniqueId val="{00000000-C1E5-4FA0-88C0-290A5D8894F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6605364173228343"/>
          <c:y val="5.4003334040711261E-2"/>
          <c:w val="0.32144635826771656"/>
          <c:h val="0.89199311581534235"/>
        </c:manualLayout>
      </c:layout>
      <c:overlay val="0"/>
      <c:txPr>
        <a:bodyPr/>
        <a:lstStyle/>
        <a:p>
          <a:pPr>
            <a:defRPr sz="800"/>
          </a:pPr>
          <a:endParaRPr lang="de-DE"/>
        </a:p>
      </c:txPr>
    </c:legend>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cat>
            <c:strRef>
              <c:f>Ergebnisse!$W$7:$W$18</c:f>
              <c:strCache>
                <c:ptCount val="12"/>
                <c:pt idx="0">
                  <c:v>Strom</c:v>
                </c:pt>
                <c:pt idx="1">
                  <c:v>Fernwärme (KWK)</c:v>
                </c:pt>
                <c:pt idx="2">
                  <c:v>Fernwärme (sonstiges)</c:v>
                </c:pt>
                <c:pt idx="3">
                  <c:v>Erdgas</c:v>
                </c:pt>
                <c:pt idx="4">
                  <c:v>Sonstige Gase (Flüssiggas, Biogas, Flaschengas)</c:v>
                </c:pt>
                <c:pt idx="5">
                  <c:v>Heizöl (leicht)</c:v>
                </c:pt>
                <c:pt idx="6">
                  <c:v>Heizöl (schwer)</c:v>
                </c:pt>
                <c:pt idx="7">
                  <c:v>Braunkohle</c:v>
                </c:pt>
                <c:pt idx="8">
                  <c:v>Steinkohle</c:v>
                </c:pt>
                <c:pt idx="9">
                  <c:v>Benzin</c:v>
                </c:pt>
                <c:pt idx="10">
                  <c:v>Diesel</c:v>
                </c:pt>
                <c:pt idx="11">
                  <c:v>Biomasse</c:v>
                </c:pt>
              </c:strCache>
            </c:strRef>
          </c:cat>
          <c:val>
            <c:numRef>
              <c:f>Ergebnisse!$AD$7:$AD$18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131-49EC-AC77-C28F6CFCF7B7}"/>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9951602682349523"/>
          <c:y val="5.7958455449669773E-2"/>
          <c:w val="0.28798397112597951"/>
          <c:h val="0.93622879973237771"/>
        </c:manualLayout>
      </c:layout>
      <c:overlay val="0"/>
      <c:txPr>
        <a:bodyPr/>
        <a:lstStyle/>
        <a:p>
          <a:pPr>
            <a:defRPr sz="900"/>
          </a:pPr>
          <a:endParaRPr lang="de-DE"/>
        </a:p>
      </c:txPr>
    </c:legend>
    <c:plotVisOnly val="1"/>
    <c:dispBlanksAs val="gap"/>
    <c:showDLblsOverMax val="0"/>
  </c:chart>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cat>
            <c:strRef>
              <c:f>Ergebnisse!$AF$7:$AF$23</c:f>
              <c:strCache>
                <c:ptCount val="17"/>
                <c:pt idx="0">
                  <c:v>Beleuchtung</c:v>
                </c:pt>
                <c:pt idx="1">
                  <c:v>Druckluft</c:v>
                </c:pt>
                <c:pt idx="2">
                  <c:v>Gebäudehülle (Dämmung, Fenster)</c:v>
                </c:pt>
                <c:pt idx="3">
                  <c:v>Heizwärme, Warmwasser</c:v>
                </c:pt>
                <c:pt idx="4">
                  <c:v>Informations- und Kommunikationstechnik</c:v>
                </c:pt>
                <c:pt idx="5">
                  <c:v>Kälte</c:v>
                </c:pt>
                <c:pt idx="6">
                  <c:v>Kraft-Wärme-Kopplung</c:v>
                </c:pt>
                <c:pt idx="7">
                  <c:v>Lüftung, Klimatisierung</c:v>
                </c:pt>
                <c:pt idx="8">
                  <c:v>Motoren, Antriebe</c:v>
                </c:pt>
                <c:pt idx="9">
                  <c:v>Prozesstechnik</c:v>
                </c:pt>
                <c:pt idx="10">
                  <c:v>Prozesswärme</c:v>
                </c:pt>
                <c:pt idx="11">
                  <c:v>Wärmerückgewinnung, Abwärmenutzung</c:v>
                </c:pt>
                <c:pt idx="12">
                  <c:v>Schulungen, Informationskampagnen</c:v>
                </c:pt>
                <c:pt idx="13">
                  <c:v>Branchenspezifische Prozesse, und zwar …</c:v>
                </c:pt>
                <c:pt idx="14">
                  <c:v>Anpassung betrieblicher Abläufe</c:v>
                </c:pt>
                <c:pt idx="15">
                  <c:v>Transport, Logistik</c:v>
                </c:pt>
                <c:pt idx="16">
                  <c:v>Sonstiges und zwar …</c:v>
                </c:pt>
              </c:strCache>
            </c:strRef>
          </c:cat>
          <c:val>
            <c:numRef>
              <c:f>Ergebnisse!$AM$7:$AM$23</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formatCode="General">
                  <c:v>0</c:v>
                </c:pt>
                <c:pt idx="13" formatCode="General">
                  <c:v>0</c:v>
                </c:pt>
                <c:pt idx="14" formatCode="General">
                  <c:v>0</c:v>
                </c:pt>
                <c:pt idx="15" formatCode="General">
                  <c:v>0</c:v>
                </c:pt>
                <c:pt idx="16" formatCode="General">
                  <c:v>0</c:v>
                </c:pt>
              </c:numCache>
            </c:numRef>
          </c:val>
          <c:extLst>
            <c:ext xmlns:c16="http://schemas.microsoft.com/office/drawing/2014/chart" uri="{C3380CC4-5D6E-409C-BE32-E72D297353CC}">
              <c16:uniqueId val="{00000000-7967-48DE-9458-89C0917A0DB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6605364173228343"/>
          <c:y val="4.3041776027996505E-2"/>
          <c:w val="0.32144635826771656"/>
          <c:h val="0.90280511811023623"/>
        </c:manualLayout>
      </c:layout>
      <c:overlay val="0"/>
      <c:txPr>
        <a:bodyPr/>
        <a:lstStyle/>
        <a:p>
          <a:pPr>
            <a:defRPr sz="800"/>
          </a:pPr>
          <a:endParaRPr lang="de-DE"/>
        </a:p>
      </c:txPr>
    </c:legend>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3</xdr:col>
      <xdr:colOff>4144735</xdr:colOff>
      <xdr:row>1</xdr:row>
      <xdr:rowOff>28575</xdr:rowOff>
    </xdr:from>
    <xdr:to>
      <xdr:col>3</xdr:col>
      <xdr:colOff>4821450</xdr:colOff>
      <xdr:row>1</xdr:row>
      <xdr:rowOff>674807</xdr:rowOff>
    </xdr:to>
    <xdr:pic>
      <xdr:nvPicPr>
        <xdr:cNvPr id="3" name="Grafi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82935" y="219075"/>
          <a:ext cx="676715" cy="646232"/>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3</xdr:col>
      <xdr:colOff>4992460</xdr:colOff>
      <xdr:row>1</xdr:row>
      <xdr:rowOff>66676</xdr:rowOff>
    </xdr:from>
    <xdr:to>
      <xdr:col>3</xdr:col>
      <xdr:colOff>6808572</xdr:colOff>
      <xdr:row>1</xdr:row>
      <xdr:rowOff>560495</xdr:rowOff>
    </xdr:to>
    <xdr:pic>
      <xdr:nvPicPr>
        <xdr:cNvPr id="4" name="Grafik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30660" y="257176"/>
          <a:ext cx="1816112" cy="493819"/>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24</xdr:row>
      <xdr:rowOff>34637</xdr:rowOff>
    </xdr:from>
    <xdr:to>
      <xdr:col>12</xdr:col>
      <xdr:colOff>0</xdr:colOff>
      <xdr:row>48</xdr:row>
      <xdr:rowOff>34637</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xdr:colOff>
      <xdr:row>24</xdr:row>
      <xdr:rowOff>23431</xdr:rowOff>
    </xdr:from>
    <xdr:to>
      <xdr:col>21</xdr:col>
      <xdr:colOff>1</xdr:colOff>
      <xdr:row>48</xdr:row>
      <xdr:rowOff>23431</xdr:rowOff>
    </xdr:to>
    <xdr:graphicFrame macro="">
      <xdr:nvGraphicFramePr>
        <xdr:cNvPr id="7" name="Diagramm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23</xdr:row>
      <xdr:rowOff>158513</xdr:rowOff>
    </xdr:from>
    <xdr:to>
      <xdr:col>29</xdr:col>
      <xdr:colOff>761999</xdr:colOff>
      <xdr:row>48</xdr:row>
      <xdr:rowOff>23431</xdr:rowOff>
    </xdr:to>
    <xdr:graphicFrame macro="">
      <xdr:nvGraphicFramePr>
        <xdr:cNvPr id="8" name="Diagramm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xdr:col>
      <xdr:colOff>0</xdr:colOff>
      <xdr:row>24</xdr:row>
      <xdr:rowOff>23431</xdr:rowOff>
    </xdr:from>
    <xdr:to>
      <xdr:col>39</xdr:col>
      <xdr:colOff>0</xdr:colOff>
      <xdr:row>48</xdr:row>
      <xdr:rowOff>23431</xdr:rowOff>
    </xdr:to>
    <xdr:graphicFrame macro="">
      <xdr:nvGraphicFramePr>
        <xdr:cNvPr id="9" name="Diagramm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ffizienznetzwerke.org/wp-content/uploads/2017/11/171113_IEEN_Berechnungsbeispiele.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37"/>
  <sheetViews>
    <sheetView zoomScaleNormal="100" workbookViewId="0">
      <selection activeCell="B1" sqref="B1"/>
    </sheetView>
  </sheetViews>
  <sheetFormatPr baseColWidth="10" defaultColWidth="11.42578125" defaultRowHeight="15"/>
  <cols>
    <col min="1" max="1" width="6.140625" style="145" customWidth="1"/>
    <col min="2" max="3" width="6.28515625" style="7" customWidth="1"/>
    <col min="4" max="4" width="111" style="143" customWidth="1"/>
    <col min="5" max="16384" width="11.42578125" style="7"/>
  </cols>
  <sheetData>
    <row r="1" spans="2:4">
      <c r="B1" s="171" t="s">
        <v>341</v>
      </c>
    </row>
    <row r="2" spans="2:4" ht="77.25" customHeight="1"/>
    <row r="3" spans="2:4" ht="23.25">
      <c r="B3" s="9" t="s">
        <v>313</v>
      </c>
    </row>
    <row r="4" spans="2:4" ht="13.5" customHeight="1"/>
    <row r="5" spans="2:4" ht="308.25" customHeight="1">
      <c r="D5" s="144" t="s">
        <v>336</v>
      </c>
    </row>
    <row r="7" spans="2:4" ht="23.25">
      <c r="B7" s="9" t="s">
        <v>54</v>
      </c>
    </row>
    <row r="8" spans="2:4" ht="23.25" customHeight="1">
      <c r="C8" s="8" t="s">
        <v>55</v>
      </c>
    </row>
    <row r="9" spans="2:4" ht="20.25" customHeight="1">
      <c r="D9" s="143" t="s">
        <v>56</v>
      </c>
    </row>
    <row r="11" spans="2:4" ht="409.6" customHeight="1">
      <c r="D11" s="144" t="s">
        <v>315</v>
      </c>
    </row>
    <row r="13" spans="2:4" ht="21">
      <c r="C13" s="8" t="s">
        <v>57</v>
      </c>
    </row>
    <row r="15" spans="2:4" ht="297" customHeight="1">
      <c r="D15" s="144" t="s">
        <v>316</v>
      </c>
    </row>
    <row r="17" spans="3:4" ht="21">
      <c r="C17" s="8" t="s">
        <v>58</v>
      </c>
    </row>
    <row r="19" spans="3:4" ht="60">
      <c r="D19" s="144" t="s">
        <v>311</v>
      </c>
    </row>
    <row r="20" spans="3:4">
      <c r="D20" s="144"/>
    </row>
    <row r="21" spans="3:4" ht="90.75" customHeight="1">
      <c r="D21" s="144" t="s">
        <v>291</v>
      </c>
    </row>
    <row r="22" spans="3:4">
      <c r="D22" s="144"/>
    </row>
    <row r="23" spans="3:4" ht="47.25" customHeight="1">
      <c r="D23" s="144" t="s">
        <v>312</v>
      </c>
    </row>
    <row r="24" spans="3:4">
      <c r="D24" s="144"/>
    </row>
    <row r="25" spans="3:4" ht="30">
      <c r="D25" s="144" t="s">
        <v>60</v>
      </c>
    </row>
    <row r="26" spans="3:4">
      <c r="D26" s="144"/>
    </row>
    <row r="27" spans="3:4" ht="105">
      <c r="D27" s="144" t="s">
        <v>337</v>
      </c>
    </row>
    <row r="28" spans="3:4">
      <c r="D28" s="144"/>
    </row>
    <row r="29" spans="3:4" ht="75">
      <c r="D29" s="144" t="s">
        <v>338</v>
      </c>
    </row>
    <row r="30" spans="3:4">
      <c r="D30" s="144"/>
    </row>
    <row r="31" spans="3:4" ht="105">
      <c r="D31" s="144" t="s">
        <v>59</v>
      </c>
    </row>
    <row r="32" spans="3:4">
      <c r="D32" s="144"/>
    </row>
    <row r="33" spans="4:4" ht="135">
      <c r="D33" s="144" t="s">
        <v>339</v>
      </c>
    </row>
    <row r="34" spans="4:4">
      <c r="D34" s="144"/>
    </row>
    <row r="35" spans="4:4" ht="60">
      <c r="D35" s="144" t="s">
        <v>302</v>
      </c>
    </row>
    <row r="36" spans="4:4">
      <c r="D36" s="144"/>
    </row>
    <row r="37" spans="4:4" ht="30">
      <c r="D37" s="144" t="s">
        <v>317</v>
      </c>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AD40"/>
  <sheetViews>
    <sheetView zoomScale="55" zoomScaleNormal="55" workbookViewId="0">
      <selection activeCell="E10" sqref="E10:E11"/>
    </sheetView>
  </sheetViews>
  <sheetFormatPr baseColWidth="10" defaultColWidth="11.42578125" defaultRowHeight="15"/>
  <cols>
    <col min="1" max="16384" width="11.42578125" style="68"/>
  </cols>
  <sheetData>
    <row r="3" spans="2:30" ht="26.25">
      <c r="B3" s="106" t="s">
        <v>280</v>
      </c>
    </row>
    <row r="4" spans="2:30">
      <c r="B4" s="107" t="s">
        <v>295</v>
      </c>
    </row>
    <row r="5" spans="2:30">
      <c r="B5" s="121" t="s">
        <v>296</v>
      </c>
    </row>
    <row r="6" spans="2:30">
      <c r="B6" s="121"/>
    </row>
    <row r="7" spans="2:30" ht="21">
      <c r="C7" s="72" t="s">
        <v>61</v>
      </c>
      <c r="D7" s="70"/>
      <c r="E7" s="70"/>
      <c r="F7" s="70"/>
      <c r="G7" s="70"/>
      <c r="H7" s="70"/>
      <c r="I7" s="70"/>
      <c r="J7" s="70"/>
      <c r="K7" s="70"/>
      <c r="L7" s="70"/>
      <c r="M7" s="70"/>
      <c r="N7" s="70"/>
      <c r="O7" s="70"/>
      <c r="P7" s="70"/>
      <c r="Q7" s="70"/>
      <c r="R7" s="70"/>
      <c r="S7" s="70"/>
      <c r="T7" s="70"/>
      <c r="U7" s="70"/>
      <c r="V7" s="70"/>
      <c r="W7" s="70"/>
      <c r="X7" s="70"/>
      <c r="Y7" s="70"/>
      <c r="Z7" s="70"/>
      <c r="AA7" s="70"/>
      <c r="AB7" s="70"/>
      <c r="AC7" s="70"/>
      <c r="AD7" s="70"/>
    </row>
    <row r="8" spans="2:30" ht="15.75" thickBot="1"/>
    <row r="9" spans="2:30" ht="26.25" thickBot="1">
      <c r="C9" s="96"/>
      <c r="D9" s="222" t="s">
        <v>62</v>
      </c>
      <c r="E9" s="222"/>
      <c r="F9" s="222"/>
      <c r="G9" s="222"/>
      <c r="H9" s="222"/>
      <c r="I9" s="222" t="s">
        <v>63</v>
      </c>
      <c r="J9" s="222"/>
      <c r="K9" s="167" t="s">
        <v>64</v>
      </c>
      <c r="L9" s="223" t="s">
        <v>65</v>
      </c>
      <c r="M9" s="223"/>
      <c r="N9" s="223"/>
      <c r="O9" s="223"/>
      <c r="P9" s="223"/>
      <c r="Q9" s="223"/>
      <c r="R9" s="223"/>
      <c r="S9" s="223"/>
      <c r="T9" s="168" t="s">
        <v>66</v>
      </c>
      <c r="U9" s="224" t="s">
        <v>67</v>
      </c>
      <c r="V9" s="224"/>
      <c r="W9" s="224"/>
      <c r="X9" s="225" t="s">
        <v>68</v>
      </c>
      <c r="Y9" s="225"/>
      <c r="Z9" s="225"/>
      <c r="AA9" s="225"/>
      <c r="AB9" s="225"/>
      <c r="AC9" s="225"/>
      <c r="AD9" s="225"/>
    </row>
    <row r="10" spans="2:30" ht="67.5" customHeight="1" thickBot="1">
      <c r="C10" s="96"/>
      <c r="D10" s="212" t="s">
        <v>69</v>
      </c>
      <c r="E10" s="214" t="s">
        <v>70</v>
      </c>
      <c r="F10" s="214" t="s">
        <v>71</v>
      </c>
      <c r="G10" s="216" t="s">
        <v>72</v>
      </c>
      <c r="H10" s="208" t="s">
        <v>73</v>
      </c>
      <c r="I10" s="212" t="s">
        <v>74</v>
      </c>
      <c r="J10" s="208" t="s">
        <v>75</v>
      </c>
      <c r="K10" s="210" t="s">
        <v>76</v>
      </c>
      <c r="L10" s="210" t="s">
        <v>77</v>
      </c>
      <c r="M10" s="210"/>
      <c r="N10" s="210"/>
      <c r="O10" s="210"/>
      <c r="P10" s="210"/>
      <c r="Q10" s="210" t="s">
        <v>78</v>
      </c>
      <c r="R10" s="210"/>
      <c r="S10" s="210"/>
      <c r="T10" s="210" t="s">
        <v>79</v>
      </c>
      <c r="U10" s="202" t="s">
        <v>80</v>
      </c>
      <c r="V10" s="202"/>
      <c r="W10" s="202" t="s">
        <v>81</v>
      </c>
      <c r="X10" s="204" t="s">
        <v>320</v>
      </c>
      <c r="Y10" s="206" t="s">
        <v>321</v>
      </c>
      <c r="Z10" s="204" t="s">
        <v>322</v>
      </c>
      <c r="AA10" s="206" t="s">
        <v>323</v>
      </c>
      <c r="AB10" s="190" t="s">
        <v>334</v>
      </c>
      <c r="AC10" s="190" t="s">
        <v>325</v>
      </c>
      <c r="AD10" s="190" t="s">
        <v>335</v>
      </c>
    </row>
    <row r="11" spans="2:30" ht="15.75" thickBot="1">
      <c r="C11" s="108"/>
      <c r="D11" s="213"/>
      <c r="E11" s="215"/>
      <c r="F11" s="215"/>
      <c r="G11" s="217"/>
      <c r="H11" s="209"/>
      <c r="I11" s="213"/>
      <c r="J11" s="209"/>
      <c r="K11" s="211"/>
      <c r="L11" s="211"/>
      <c r="M11" s="211"/>
      <c r="N11" s="211"/>
      <c r="O11" s="211"/>
      <c r="P11" s="211"/>
      <c r="Q11" s="211"/>
      <c r="R11" s="211"/>
      <c r="S11" s="211"/>
      <c r="T11" s="211"/>
      <c r="U11" s="109" t="s">
        <v>82</v>
      </c>
      <c r="V11" s="166" t="s">
        <v>83</v>
      </c>
      <c r="W11" s="203"/>
      <c r="X11" s="205"/>
      <c r="Y11" s="207"/>
      <c r="Z11" s="205"/>
      <c r="AA11" s="207"/>
      <c r="AB11" s="191"/>
      <c r="AC11" s="191"/>
      <c r="AD11" s="191"/>
    </row>
    <row r="12" spans="2:30" ht="81.75" customHeight="1" thickBot="1">
      <c r="C12" s="99"/>
      <c r="D12" s="192">
        <v>1</v>
      </c>
      <c r="E12" s="110" t="s">
        <v>84</v>
      </c>
      <c r="F12" s="194" t="s">
        <v>85</v>
      </c>
      <c r="G12" s="194"/>
      <c r="H12" s="182" t="s">
        <v>86</v>
      </c>
      <c r="I12" s="194" t="s">
        <v>87</v>
      </c>
      <c r="J12" s="196" t="s">
        <v>88</v>
      </c>
      <c r="K12" s="198">
        <v>42522</v>
      </c>
      <c r="L12" s="200" t="s">
        <v>89</v>
      </c>
      <c r="M12" s="111" t="s">
        <v>326</v>
      </c>
      <c r="N12" s="112">
        <v>20</v>
      </c>
      <c r="O12" s="180" t="s">
        <v>327</v>
      </c>
      <c r="P12" s="182"/>
      <c r="Q12" s="184" t="s">
        <v>91</v>
      </c>
      <c r="R12" s="113" t="s">
        <v>326</v>
      </c>
      <c r="S12" s="112"/>
      <c r="T12" s="186" t="s">
        <v>92</v>
      </c>
      <c r="U12" s="188">
        <v>40000</v>
      </c>
      <c r="V12" s="188"/>
      <c r="W12" s="114" t="s">
        <v>93</v>
      </c>
      <c r="X12" s="172"/>
      <c r="Y12" s="174"/>
      <c r="Z12" s="176"/>
      <c r="AA12" s="177"/>
      <c r="AB12" s="218">
        <v>17.5</v>
      </c>
      <c r="AC12" s="218">
        <v>31.5</v>
      </c>
      <c r="AD12" s="220">
        <v>10.605</v>
      </c>
    </row>
    <row r="13" spans="2:30" ht="81.75" customHeight="1" thickBot="1">
      <c r="C13" s="100"/>
      <c r="D13" s="193"/>
      <c r="E13" s="115"/>
      <c r="F13" s="195"/>
      <c r="G13" s="195"/>
      <c r="H13" s="183"/>
      <c r="I13" s="195"/>
      <c r="J13" s="197"/>
      <c r="K13" s="199"/>
      <c r="L13" s="201"/>
      <c r="M13" s="116" t="s">
        <v>328</v>
      </c>
      <c r="N13" s="117">
        <v>2.5</v>
      </c>
      <c r="O13" s="181"/>
      <c r="P13" s="183"/>
      <c r="Q13" s="185"/>
      <c r="R13" s="118" t="s">
        <v>328</v>
      </c>
      <c r="S13" s="117"/>
      <c r="T13" s="187"/>
      <c r="U13" s="189"/>
      <c r="V13" s="189"/>
      <c r="W13" s="169"/>
      <c r="X13" s="173"/>
      <c r="Y13" s="175"/>
      <c r="Z13" s="173"/>
      <c r="AA13" s="175"/>
      <c r="AB13" s="219"/>
      <c r="AC13" s="219"/>
      <c r="AD13" s="221"/>
    </row>
    <row r="14" spans="2:30">
      <c r="C14" s="119"/>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row>
    <row r="15" spans="2:30">
      <c r="C15" s="119"/>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row>
    <row r="16" spans="2:30" ht="21">
      <c r="C16" s="72" t="s">
        <v>94</v>
      </c>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row>
    <row r="17" spans="3:30" ht="15.75" thickBot="1"/>
    <row r="18" spans="3:30" ht="26.25" customHeight="1" thickBot="1">
      <c r="C18" s="96"/>
      <c r="D18" s="223" t="s">
        <v>62</v>
      </c>
      <c r="E18" s="254"/>
      <c r="F18" s="254"/>
      <c r="G18" s="254"/>
      <c r="H18" s="255"/>
      <c r="I18" s="223" t="s">
        <v>63</v>
      </c>
      <c r="J18" s="255"/>
      <c r="K18" s="167" t="s">
        <v>64</v>
      </c>
      <c r="L18" s="223" t="s">
        <v>65</v>
      </c>
      <c r="M18" s="254"/>
      <c r="N18" s="254"/>
      <c r="O18" s="254"/>
      <c r="P18" s="254"/>
      <c r="Q18" s="254"/>
      <c r="R18" s="254"/>
      <c r="S18" s="255"/>
      <c r="T18" s="168" t="s">
        <v>66</v>
      </c>
      <c r="U18" s="261" t="s">
        <v>67</v>
      </c>
      <c r="V18" s="262"/>
      <c r="W18" s="263"/>
      <c r="X18" s="264" t="s">
        <v>68</v>
      </c>
      <c r="Y18" s="265"/>
      <c r="Z18" s="265"/>
      <c r="AA18" s="265"/>
      <c r="AB18" s="265"/>
      <c r="AC18" s="265"/>
      <c r="AD18" s="266"/>
    </row>
    <row r="19" spans="3:30" ht="15.75" customHeight="1" thickBot="1">
      <c r="C19" s="96"/>
      <c r="D19" s="213" t="s">
        <v>69</v>
      </c>
      <c r="E19" s="215" t="s">
        <v>70</v>
      </c>
      <c r="F19" s="215" t="s">
        <v>71</v>
      </c>
      <c r="G19" s="217" t="s">
        <v>72</v>
      </c>
      <c r="H19" s="209" t="s">
        <v>73</v>
      </c>
      <c r="I19" s="213" t="s">
        <v>74</v>
      </c>
      <c r="J19" s="209" t="s">
        <v>75</v>
      </c>
      <c r="K19" s="211" t="s">
        <v>76</v>
      </c>
      <c r="L19" s="213" t="s">
        <v>77</v>
      </c>
      <c r="M19" s="215"/>
      <c r="N19" s="215"/>
      <c r="O19" s="215"/>
      <c r="P19" s="209"/>
      <c r="Q19" s="213" t="s">
        <v>78</v>
      </c>
      <c r="R19" s="215"/>
      <c r="S19" s="209"/>
      <c r="T19" s="211" t="s">
        <v>79</v>
      </c>
      <c r="U19" s="258" t="s">
        <v>80</v>
      </c>
      <c r="V19" s="259"/>
      <c r="W19" s="203" t="s">
        <v>81</v>
      </c>
      <c r="X19" s="204" t="s">
        <v>320</v>
      </c>
      <c r="Y19" s="206" t="s">
        <v>321</v>
      </c>
      <c r="Z19" s="204" t="s">
        <v>322</v>
      </c>
      <c r="AA19" s="206" t="s">
        <v>323</v>
      </c>
      <c r="AB19" s="190" t="s">
        <v>334</v>
      </c>
      <c r="AC19" s="190" t="s">
        <v>325</v>
      </c>
      <c r="AD19" s="190" t="s">
        <v>335</v>
      </c>
    </row>
    <row r="20" spans="3:30" ht="80.25" customHeight="1" thickBot="1">
      <c r="C20" s="108"/>
      <c r="D20" s="252"/>
      <c r="E20" s="253"/>
      <c r="F20" s="253"/>
      <c r="G20" s="267"/>
      <c r="H20" s="257"/>
      <c r="I20" s="252"/>
      <c r="J20" s="257"/>
      <c r="K20" s="256"/>
      <c r="L20" s="252"/>
      <c r="M20" s="253"/>
      <c r="N20" s="253"/>
      <c r="O20" s="253"/>
      <c r="P20" s="257"/>
      <c r="Q20" s="252"/>
      <c r="R20" s="253"/>
      <c r="S20" s="257"/>
      <c r="T20" s="256"/>
      <c r="U20" s="109" t="s">
        <v>82</v>
      </c>
      <c r="V20" s="166" t="s">
        <v>83</v>
      </c>
      <c r="W20" s="260"/>
      <c r="X20" s="205"/>
      <c r="Y20" s="207"/>
      <c r="Z20" s="205"/>
      <c r="AA20" s="207"/>
      <c r="AB20" s="191"/>
      <c r="AC20" s="191"/>
      <c r="AD20" s="191"/>
    </row>
    <row r="21" spans="3:30" ht="81.75" customHeight="1">
      <c r="C21" s="99"/>
      <c r="D21" s="242">
        <v>1</v>
      </c>
      <c r="E21" s="110" t="s">
        <v>84</v>
      </c>
      <c r="F21" s="244" t="s">
        <v>95</v>
      </c>
      <c r="G21" s="244"/>
      <c r="H21" s="234" t="s">
        <v>96</v>
      </c>
      <c r="I21" s="236" t="s">
        <v>87</v>
      </c>
      <c r="J21" s="234" t="s">
        <v>88</v>
      </c>
      <c r="K21" s="246">
        <v>42522</v>
      </c>
      <c r="L21" s="248" t="s">
        <v>89</v>
      </c>
      <c r="M21" s="111" t="s">
        <v>326</v>
      </c>
      <c r="N21" s="112">
        <v>16.5</v>
      </c>
      <c r="O21" s="250" t="s">
        <v>90</v>
      </c>
      <c r="P21" s="234"/>
      <c r="Q21" s="236" t="s">
        <v>91</v>
      </c>
      <c r="R21" s="113" t="s">
        <v>326</v>
      </c>
      <c r="S21" s="112"/>
      <c r="T21" s="238" t="s">
        <v>292</v>
      </c>
      <c r="U21" s="240">
        <v>35000</v>
      </c>
      <c r="V21" s="240"/>
      <c r="W21" s="114" t="s">
        <v>93</v>
      </c>
      <c r="X21" s="228"/>
      <c r="Y21" s="226"/>
      <c r="Z21" s="228"/>
      <c r="AA21" s="226"/>
      <c r="AB21" s="230">
        <v>14</v>
      </c>
      <c r="AC21" s="230">
        <v>25.2</v>
      </c>
      <c r="AD21" s="232">
        <v>8.484</v>
      </c>
    </row>
    <row r="22" spans="3:30" ht="81.75" customHeight="1" thickBot="1">
      <c r="C22" s="100"/>
      <c r="D22" s="243"/>
      <c r="E22" s="115"/>
      <c r="F22" s="245"/>
      <c r="G22" s="245"/>
      <c r="H22" s="235"/>
      <c r="I22" s="237"/>
      <c r="J22" s="235"/>
      <c r="K22" s="247"/>
      <c r="L22" s="249"/>
      <c r="M22" s="116" t="s">
        <v>328</v>
      </c>
      <c r="N22" s="117">
        <v>2.5</v>
      </c>
      <c r="O22" s="251"/>
      <c r="P22" s="235"/>
      <c r="Q22" s="237"/>
      <c r="R22" s="118" t="s">
        <v>328</v>
      </c>
      <c r="S22" s="117"/>
      <c r="T22" s="239"/>
      <c r="U22" s="241"/>
      <c r="V22" s="241"/>
      <c r="W22" s="169"/>
      <c r="X22" s="229"/>
      <c r="Y22" s="227"/>
      <c r="Z22" s="229"/>
      <c r="AA22" s="227"/>
      <c r="AB22" s="231"/>
      <c r="AC22" s="231"/>
      <c r="AD22" s="233"/>
    </row>
    <row r="24" spans="3:30">
      <c r="C24" s="12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row>
    <row r="25" spans="3:30" ht="21">
      <c r="C25" s="72" t="s">
        <v>97</v>
      </c>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row>
    <row r="26" spans="3:30" ht="15.75" thickBot="1"/>
    <row r="27" spans="3:30" ht="26.25" customHeight="1" thickBot="1">
      <c r="C27" s="96"/>
      <c r="D27" s="222" t="s">
        <v>62</v>
      </c>
      <c r="E27" s="222"/>
      <c r="F27" s="222"/>
      <c r="G27" s="222"/>
      <c r="H27" s="222"/>
      <c r="I27" s="222" t="s">
        <v>63</v>
      </c>
      <c r="J27" s="222"/>
      <c r="K27" s="167" t="s">
        <v>64</v>
      </c>
      <c r="L27" s="223" t="s">
        <v>65</v>
      </c>
      <c r="M27" s="223"/>
      <c r="N27" s="223"/>
      <c r="O27" s="223"/>
      <c r="P27" s="223"/>
      <c r="Q27" s="223"/>
      <c r="R27" s="223"/>
      <c r="S27" s="223"/>
      <c r="T27" s="168" t="s">
        <v>66</v>
      </c>
      <c r="U27" s="224" t="s">
        <v>67</v>
      </c>
      <c r="V27" s="224"/>
      <c r="W27" s="224"/>
      <c r="X27" s="225" t="s">
        <v>68</v>
      </c>
      <c r="Y27" s="225"/>
      <c r="Z27" s="225"/>
      <c r="AA27" s="225"/>
      <c r="AB27" s="225"/>
      <c r="AC27" s="225"/>
      <c r="AD27" s="225"/>
    </row>
    <row r="28" spans="3:30" ht="80.25" customHeight="1" thickBot="1">
      <c r="C28" s="96"/>
      <c r="D28" s="212" t="s">
        <v>69</v>
      </c>
      <c r="E28" s="214" t="s">
        <v>70</v>
      </c>
      <c r="F28" s="214" t="s">
        <v>71</v>
      </c>
      <c r="G28" s="216" t="s">
        <v>72</v>
      </c>
      <c r="H28" s="208" t="s">
        <v>73</v>
      </c>
      <c r="I28" s="212" t="s">
        <v>74</v>
      </c>
      <c r="J28" s="208" t="s">
        <v>75</v>
      </c>
      <c r="K28" s="210" t="s">
        <v>76</v>
      </c>
      <c r="L28" s="210" t="s">
        <v>77</v>
      </c>
      <c r="M28" s="210"/>
      <c r="N28" s="210"/>
      <c r="O28" s="210"/>
      <c r="P28" s="210"/>
      <c r="Q28" s="210" t="s">
        <v>78</v>
      </c>
      <c r="R28" s="210"/>
      <c r="S28" s="210"/>
      <c r="T28" s="210" t="s">
        <v>79</v>
      </c>
      <c r="U28" s="202" t="s">
        <v>80</v>
      </c>
      <c r="V28" s="202"/>
      <c r="W28" s="202" t="s">
        <v>81</v>
      </c>
      <c r="X28" s="204" t="s">
        <v>320</v>
      </c>
      <c r="Y28" s="206" t="s">
        <v>321</v>
      </c>
      <c r="Z28" s="204" t="s">
        <v>322</v>
      </c>
      <c r="AA28" s="206" t="s">
        <v>323</v>
      </c>
      <c r="AB28" s="190" t="s">
        <v>334</v>
      </c>
      <c r="AC28" s="190" t="s">
        <v>325</v>
      </c>
      <c r="AD28" s="190" t="s">
        <v>335</v>
      </c>
    </row>
    <row r="29" spans="3:30" ht="15.75" thickBot="1">
      <c r="C29" s="108"/>
      <c r="D29" s="213"/>
      <c r="E29" s="215"/>
      <c r="F29" s="215"/>
      <c r="G29" s="217"/>
      <c r="H29" s="209"/>
      <c r="I29" s="213"/>
      <c r="J29" s="209"/>
      <c r="K29" s="211"/>
      <c r="L29" s="211"/>
      <c r="M29" s="211"/>
      <c r="N29" s="211"/>
      <c r="O29" s="211"/>
      <c r="P29" s="211"/>
      <c r="Q29" s="211"/>
      <c r="R29" s="211"/>
      <c r="S29" s="211"/>
      <c r="T29" s="211"/>
      <c r="U29" s="109" t="s">
        <v>82</v>
      </c>
      <c r="V29" s="166" t="s">
        <v>83</v>
      </c>
      <c r="W29" s="203"/>
      <c r="X29" s="205"/>
      <c r="Y29" s="207"/>
      <c r="Z29" s="205"/>
      <c r="AA29" s="207"/>
      <c r="AB29" s="191"/>
      <c r="AC29" s="191"/>
      <c r="AD29" s="191"/>
    </row>
    <row r="30" spans="3:30" ht="81.75" customHeight="1" thickBot="1">
      <c r="C30" s="99"/>
      <c r="D30" s="192">
        <v>1</v>
      </c>
      <c r="E30" s="110" t="s">
        <v>98</v>
      </c>
      <c r="F30" s="194" t="s">
        <v>99</v>
      </c>
      <c r="G30" s="194"/>
      <c r="H30" s="182" t="s">
        <v>86</v>
      </c>
      <c r="I30" s="194" t="s">
        <v>87</v>
      </c>
      <c r="J30" s="196" t="s">
        <v>88</v>
      </c>
      <c r="K30" s="198">
        <v>42430</v>
      </c>
      <c r="L30" s="200" t="s">
        <v>100</v>
      </c>
      <c r="M30" s="111" t="s">
        <v>326</v>
      </c>
      <c r="N30" s="112">
        <v>80</v>
      </c>
      <c r="O30" s="180" t="s">
        <v>90</v>
      </c>
      <c r="P30" s="182"/>
      <c r="Q30" s="184" t="s">
        <v>91</v>
      </c>
      <c r="R30" s="113" t="s">
        <v>326</v>
      </c>
      <c r="S30" s="112"/>
      <c r="T30" s="186" t="s">
        <v>293</v>
      </c>
      <c r="U30" s="188">
        <v>50000</v>
      </c>
      <c r="V30" s="188"/>
      <c r="W30" s="114" t="s">
        <v>101</v>
      </c>
      <c r="X30" s="172"/>
      <c r="Y30" s="174"/>
      <c r="Z30" s="176"/>
      <c r="AA30" s="177"/>
      <c r="AB30" s="218">
        <v>20</v>
      </c>
      <c r="AC30" s="218">
        <v>22</v>
      </c>
      <c r="AD30" s="220">
        <v>5</v>
      </c>
    </row>
    <row r="31" spans="3:30" ht="81.75" customHeight="1" thickBot="1">
      <c r="C31" s="100"/>
      <c r="D31" s="193"/>
      <c r="E31" s="115"/>
      <c r="F31" s="195"/>
      <c r="G31" s="195"/>
      <c r="H31" s="183"/>
      <c r="I31" s="195"/>
      <c r="J31" s="197"/>
      <c r="K31" s="199"/>
      <c r="L31" s="201"/>
      <c r="M31" s="116" t="s">
        <v>328</v>
      </c>
      <c r="N31" s="117">
        <v>60</v>
      </c>
      <c r="O31" s="181"/>
      <c r="P31" s="183"/>
      <c r="Q31" s="185"/>
      <c r="R31" s="118" t="s">
        <v>328</v>
      </c>
      <c r="S31" s="117"/>
      <c r="T31" s="187"/>
      <c r="U31" s="189"/>
      <c r="V31" s="189"/>
      <c r="W31" s="169"/>
      <c r="X31" s="173"/>
      <c r="Y31" s="175"/>
      <c r="Z31" s="173"/>
      <c r="AA31" s="175"/>
      <c r="AB31" s="219"/>
      <c r="AC31" s="219"/>
      <c r="AD31" s="221"/>
    </row>
    <row r="33" spans="3:30">
      <c r="C33" s="12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row>
    <row r="34" spans="3:30" ht="21">
      <c r="C34" s="72" t="s">
        <v>281</v>
      </c>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row>
    <row r="35" spans="3:30" ht="15.75" thickBot="1">
      <c r="C35" s="68" t="s">
        <v>102</v>
      </c>
    </row>
    <row r="36" spans="3:30" ht="26.25" customHeight="1" thickBot="1">
      <c r="C36" s="96"/>
      <c r="D36" s="222" t="s">
        <v>62</v>
      </c>
      <c r="E36" s="222"/>
      <c r="F36" s="222"/>
      <c r="G36" s="222"/>
      <c r="H36" s="222"/>
      <c r="I36" s="222" t="s">
        <v>63</v>
      </c>
      <c r="J36" s="222"/>
      <c r="K36" s="167" t="s">
        <v>64</v>
      </c>
      <c r="L36" s="223" t="s">
        <v>65</v>
      </c>
      <c r="M36" s="223"/>
      <c r="N36" s="223"/>
      <c r="O36" s="223"/>
      <c r="P36" s="223"/>
      <c r="Q36" s="223"/>
      <c r="R36" s="223"/>
      <c r="S36" s="223"/>
      <c r="T36" s="168" t="s">
        <v>66</v>
      </c>
      <c r="U36" s="224" t="s">
        <v>67</v>
      </c>
      <c r="V36" s="224"/>
      <c r="W36" s="224"/>
      <c r="X36" s="225" t="s">
        <v>68</v>
      </c>
      <c r="Y36" s="225"/>
      <c r="Z36" s="225"/>
      <c r="AA36" s="225"/>
      <c r="AB36" s="225"/>
      <c r="AC36" s="225"/>
      <c r="AD36" s="225"/>
    </row>
    <row r="37" spans="3:30" ht="80.25" customHeight="1" thickBot="1">
      <c r="C37" s="96"/>
      <c r="D37" s="212" t="s">
        <v>69</v>
      </c>
      <c r="E37" s="214" t="s">
        <v>70</v>
      </c>
      <c r="F37" s="214" t="s">
        <v>71</v>
      </c>
      <c r="G37" s="216" t="s">
        <v>72</v>
      </c>
      <c r="H37" s="208" t="s">
        <v>73</v>
      </c>
      <c r="I37" s="212" t="s">
        <v>74</v>
      </c>
      <c r="J37" s="208" t="s">
        <v>75</v>
      </c>
      <c r="K37" s="210" t="s">
        <v>76</v>
      </c>
      <c r="L37" s="210" t="s">
        <v>77</v>
      </c>
      <c r="M37" s="210"/>
      <c r="N37" s="210"/>
      <c r="O37" s="210"/>
      <c r="P37" s="210"/>
      <c r="Q37" s="210" t="s">
        <v>78</v>
      </c>
      <c r="R37" s="210"/>
      <c r="S37" s="210"/>
      <c r="T37" s="210" t="s">
        <v>79</v>
      </c>
      <c r="U37" s="202" t="s">
        <v>80</v>
      </c>
      <c r="V37" s="202"/>
      <c r="W37" s="202" t="s">
        <v>81</v>
      </c>
      <c r="X37" s="204" t="s">
        <v>320</v>
      </c>
      <c r="Y37" s="206" t="s">
        <v>321</v>
      </c>
      <c r="Z37" s="204" t="s">
        <v>322</v>
      </c>
      <c r="AA37" s="206" t="s">
        <v>323</v>
      </c>
      <c r="AB37" s="190" t="s">
        <v>334</v>
      </c>
      <c r="AC37" s="190" t="s">
        <v>325</v>
      </c>
      <c r="AD37" s="190" t="s">
        <v>335</v>
      </c>
    </row>
    <row r="38" spans="3:30" ht="15.75" thickBot="1">
      <c r="C38" s="108"/>
      <c r="D38" s="213"/>
      <c r="E38" s="215"/>
      <c r="F38" s="215"/>
      <c r="G38" s="217"/>
      <c r="H38" s="209"/>
      <c r="I38" s="213"/>
      <c r="J38" s="209"/>
      <c r="K38" s="211"/>
      <c r="L38" s="211"/>
      <c r="M38" s="211"/>
      <c r="N38" s="211"/>
      <c r="O38" s="211"/>
      <c r="P38" s="211"/>
      <c r="Q38" s="211"/>
      <c r="R38" s="211"/>
      <c r="S38" s="211"/>
      <c r="T38" s="211"/>
      <c r="U38" s="109" t="s">
        <v>82</v>
      </c>
      <c r="V38" s="166" t="s">
        <v>83</v>
      </c>
      <c r="W38" s="203"/>
      <c r="X38" s="205"/>
      <c r="Y38" s="207"/>
      <c r="Z38" s="205"/>
      <c r="AA38" s="207"/>
      <c r="AB38" s="191"/>
      <c r="AC38" s="191"/>
      <c r="AD38" s="191"/>
    </row>
    <row r="39" spans="3:30" ht="81.75" customHeight="1" thickBot="1">
      <c r="C39" s="99"/>
      <c r="D39" s="192">
        <v>1</v>
      </c>
      <c r="E39" s="110" t="s">
        <v>103</v>
      </c>
      <c r="F39" s="194" t="s">
        <v>104</v>
      </c>
      <c r="G39" s="194"/>
      <c r="H39" s="182" t="s">
        <v>86</v>
      </c>
      <c r="I39" s="194" t="s">
        <v>105</v>
      </c>
      <c r="J39" s="196" t="s">
        <v>88</v>
      </c>
      <c r="K39" s="198">
        <v>42370</v>
      </c>
      <c r="L39" s="200" t="s">
        <v>152</v>
      </c>
      <c r="M39" s="111" t="s">
        <v>326</v>
      </c>
      <c r="N39" s="112">
        <v>75</v>
      </c>
      <c r="O39" s="180" t="s">
        <v>90</v>
      </c>
      <c r="P39" s="182"/>
      <c r="Q39" s="184" t="s">
        <v>141</v>
      </c>
      <c r="R39" s="113" t="s">
        <v>326</v>
      </c>
      <c r="S39" s="112">
        <v>0</v>
      </c>
      <c r="T39" s="186" t="s">
        <v>294</v>
      </c>
      <c r="U39" s="188">
        <v>200000</v>
      </c>
      <c r="V39" s="188"/>
      <c r="W39" s="114" t="s">
        <v>106</v>
      </c>
      <c r="X39" s="172"/>
      <c r="Y39" s="174"/>
      <c r="Z39" s="176"/>
      <c r="AA39" s="177"/>
      <c r="AB39" s="178">
        <v>33.63636363636364</v>
      </c>
      <c r="AC39" s="178">
        <v>37</v>
      </c>
      <c r="AD39" s="178">
        <v>12.430000000000001</v>
      </c>
    </row>
    <row r="40" spans="3:30" ht="81.75" customHeight="1" thickBot="1">
      <c r="C40" s="100"/>
      <c r="D40" s="193"/>
      <c r="E40" s="115"/>
      <c r="F40" s="195"/>
      <c r="G40" s="195"/>
      <c r="H40" s="183"/>
      <c r="I40" s="195"/>
      <c r="J40" s="197"/>
      <c r="K40" s="199"/>
      <c r="L40" s="201"/>
      <c r="M40" s="116" t="s">
        <v>328</v>
      </c>
      <c r="N40" s="117">
        <v>0</v>
      </c>
      <c r="O40" s="181"/>
      <c r="P40" s="183"/>
      <c r="Q40" s="185"/>
      <c r="R40" s="118" t="s">
        <v>328</v>
      </c>
      <c r="S40" s="117">
        <v>65</v>
      </c>
      <c r="T40" s="187"/>
      <c r="U40" s="189"/>
      <c r="V40" s="189"/>
      <c r="W40" s="169"/>
      <c r="X40" s="173"/>
      <c r="Y40" s="175"/>
      <c r="Z40" s="173"/>
      <c r="AA40" s="175"/>
      <c r="AB40" s="179"/>
      <c r="AC40" s="179"/>
      <c r="AD40" s="179"/>
    </row>
  </sheetData>
  <mergeCells count="184">
    <mergeCell ref="D9:H9"/>
    <mergeCell ref="I9:J9"/>
    <mergeCell ref="L9:S9"/>
    <mergeCell ref="U9:W9"/>
    <mergeCell ref="X9:AD9"/>
    <mergeCell ref="D10:D11"/>
    <mergeCell ref="E10:E11"/>
    <mergeCell ref="F10:F11"/>
    <mergeCell ref="G10:G11"/>
    <mergeCell ref="H10:H11"/>
    <mergeCell ref="AB10:AB11"/>
    <mergeCell ref="AC10:AC11"/>
    <mergeCell ref="AD10:AD11"/>
    <mergeCell ref="X10:X11"/>
    <mergeCell ref="Y10:Y11"/>
    <mergeCell ref="Z10:Z11"/>
    <mergeCell ref="AA10:AA11"/>
    <mergeCell ref="U10:V10"/>
    <mergeCell ref="W10:W11"/>
    <mergeCell ref="I10:I11"/>
    <mergeCell ref="J10:J11"/>
    <mergeCell ref="K10:K11"/>
    <mergeCell ref="L10:P11"/>
    <mergeCell ref="Q10:S11"/>
    <mergeCell ref="T10:T11"/>
    <mergeCell ref="AC12:AC13"/>
    <mergeCell ref="V12:V13"/>
    <mergeCell ref="AA12:AA13"/>
    <mergeCell ref="AB12:AB13"/>
    <mergeCell ref="L12:L13"/>
    <mergeCell ref="O12:O13"/>
    <mergeCell ref="P12:P13"/>
    <mergeCell ref="Q12:Q13"/>
    <mergeCell ref="T12:T13"/>
    <mergeCell ref="U12:U13"/>
    <mergeCell ref="AD19:AD20"/>
    <mergeCell ref="AD12:AD13"/>
    <mergeCell ref="L18:S18"/>
    <mergeCell ref="U18:W18"/>
    <mergeCell ref="X18:AD18"/>
    <mergeCell ref="F19:F20"/>
    <mergeCell ref="H19:H20"/>
    <mergeCell ref="I19:I20"/>
    <mergeCell ref="J19:J20"/>
    <mergeCell ref="AA19:AA20"/>
    <mergeCell ref="AB19:AB20"/>
    <mergeCell ref="AC19:AC20"/>
    <mergeCell ref="G19:G20"/>
    <mergeCell ref="D19:D20"/>
    <mergeCell ref="E19:E20"/>
    <mergeCell ref="X12:X13"/>
    <mergeCell ref="Y12:Y13"/>
    <mergeCell ref="Z12:Z13"/>
    <mergeCell ref="D12:D13"/>
    <mergeCell ref="F12:F13"/>
    <mergeCell ref="G12:G13"/>
    <mergeCell ref="H12:H13"/>
    <mergeCell ref="I12:I13"/>
    <mergeCell ref="J12:J13"/>
    <mergeCell ref="K12:K13"/>
    <mergeCell ref="D18:H18"/>
    <mergeCell ref="I18:J18"/>
    <mergeCell ref="X19:X20"/>
    <mergeCell ref="Y19:Y20"/>
    <mergeCell ref="Z19:Z20"/>
    <mergeCell ref="K19:K20"/>
    <mergeCell ref="L19:P20"/>
    <mergeCell ref="Q19:S20"/>
    <mergeCell ref="T19:T20"/>
    <mergeCell ref="U19:V19"/>
    <mergeCell ref="W19:W20"/>
    <mergeCell ref="D21:D22"/>
    <mergeCell ref="F21:F22"/>
    <mergeCell ref="G21:G22"/>
    <mergeCell ref="H21:H22"/>
    <mergeCell ref="I21:I22"/>
    <mergeCell ref="J21:J22"/>
    <mergeCell ref="K21:K22"/>
    <mergeCell ref="L21:L22"/>
    <mergeCell ref="O21:O22"/>
    <mergeCell ref="Y21:Y22"/>
    <mergeCell ref="Z21:Z22"/>
    <mergeCell ref="AA21:AA22"/>
    <mergeCell ref="AB21:AB22"/>
    <mergeCell ref="AC21:AC22"/>
    <mergeCell ref="AD21:AD22"/>
    <mergeCell ref="P21:P22"/>
    <mergeCell ref="Q21:Q22"/>
    <mergeCell ref="T21:T22"/>
    <mergeCell ref="U21:U22"/>
    <mergeCell ref="V21:V22"/>
    <mergeCell ref="X21:X22"/>
    <mergeCell ref="D27:H27"/>
    <mergeCell ref="I27:J27"/>
    <mergeCell ref="L27:S27"/>
    <mergeCell ref="U27:W27"/>
    <mergeCell ref="X27:AD27"/>
    <mergeCell ref="D28:D29"/>
    <mergeCell ref="E28:E29"/>
    <mergeCell ref="F28:F29"/>
    <mergeCell ref="G28:G29"/>
    <mergeCell ref="H28:H29"/>
    <mergeCell ref="AB28:AB29"/>
    <mergeCell ref="AC28:AC29"/>
    <mergeCell ref="AD28:AD29"/>
    <mergeCell ref="X28:X29"/>
    <mergeCell ref="Y28:Y29"/>
    <mergeCell ref="Z28:Z29"/>
    <mergeCell ref="AA28:AA29"/>
    <mergeCell ref="D30:D31"/>
    <mergeCell ref="F30:F31"/>
    <mergeCell ref="G30:G31"/>
    <mergeCell ref="H30:H31"/>
    <mergeCell ref="I30:I31"/>
    <mergeCell ref="J30:J31"/>
    <mergeCell ref="K30:K31"/>
    <mergeCell ref="U28:V28"/>
    <mergeCell ref="W28:W29"/>
    <mergeCell ref="I28:I29"/>
    <mergeCell ref="J28:J29"/>
    <mergeCell ref="K28:K29"/>
    <mergeCell ref="L28:P29"/>
    <mergeCell ref="Q28:S29"/>
    <mergeCell ref="T28:T29"/>
    <mergeCell ref="F37:F38"/>
    <mergeCell ref="G37:G38"/>
    <mergeCell ref="H37:H38"/>
    <mergeCell ref="I37:I38"/>
    <mergeCell ref="AC30:AC31"/>
    <mergeCell ref="AD30:AD31"/>
    <mergeCell ref="D36:H36"/>
    <mergeCell ref="I36:J36"/>
    <mergeCell ref="L36:S36"/>
    <mergeCell ref="U36:W36"/>
    <mergeCell ref="X36:AD36"/>
    <mergeCell ref="V30:V31"/>
    <mergeCell ref="X30:X31"/>
    <mergeCell ref="Y30:Y31"/>
    <mergeCell ref="Z30:Z31"/>
    <mergeCell ref="AA30:AA31"/>
    <mergeCell ref="AB30:AB31"/>
    <mergeCell ref="L30:L31"/>
    <mergeCell ref="O30:O31"/>
    <mergeCell ref="P30:P31"/>
    <mergeCell ref="Q30:Q31"/>
    <mergeCell ref="T30:T31"/>
    <mergeCell ref="U30:U31"/>
    <mergeCell ref="AC37:AC38"/>
    <mergeCell ref="AD37:AD38"/>
    <mergeCell ref="D39:D40"/>
    <mergeCell ref="F39:F40"/>
    <mergeCell ref="G39:G40"/>
    <mergeCell ref="H39:H40"/>
    <mergeCell ref="I39:I40"/>
    <mergeCell ref="J39:J40"/>
    <mergeCell ref="K39:K40"/>
    <mergeCell ref="L39:L40"/>
    <mergeCell ref="W37:W38"/>
    <mergeCell ref="X37:X38"/>
    <mergeCell ref="Y37:Y38"/>
    <mergeCell ref="Z37:Z38"/>
    <mergeCell ref="AA37:AA38"/>
    <mergeCell ref="AB37:AB38"/>
    <mergeCell ref="J37:J38"/>
    <mergeCell ref="K37:K38"/>
    <mergeCell ref="L37:P38"/>
    <mergeCell ref="Q37:S38"/>
    <mergeCell ref="T37:T38"/>
    <mergeCell ref="U37:V37"/>
    <mergeCell ref="D37:D38"/>
    <mergeCell ref="E37:E38"/>
    <mergeCell ref="AD39:AD40"/>
    <mergeCell ref="X39:X40"/>
    <mergeCell ref="Y39:Y40"/>
    <mergeCell ref="Z39:Z40"/>
    <mergeCell ref="AA39:AA40"/>
    <mergeCell ref="AB39:AB40"/>
    <mergeCell ref="AC39:AC40"/>
    <mergeCell ref="O39:O40"/>
    <mergeCell ref="P39:P40"/>
    <mergeCell ref="Q39:Q40"/>
    <mergeCell ref="T39:T40"/>
    <mergeCell ref="U39:U40"/>
    <mergeCell ref="V39:V40"/>
  </mergeCells>
  <hyperlinks>
    <hyperlink ref="B5" r:id="rId1"/>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E17"/>
  <sheetViews>
    <sheetView tabSelected="1" topLeftCell="A4" zoomScale="85" zoomScaleNormal="85" workbookViewId="0">
      <selection activeCell="A4" sqref="A4"/>
    </sheetView>
  </sheetViews>
  <sheetFormatPr baseColWidth="10" defaultColWidth="11.42578125" defaultRowHeight="15"/>
  <cols>
    <col min="1" max="2" width="8" style="68" customWidth="1"/>
    <col min="3" max="3" width="51.140625" style="68" customWidth="1"/>
    <col min="4" max="4" width="11.42578125" style="68"/>
    <col min="5" max="5" width="85.140625" style="68" customWidth="1"/>
    <col min="6" max="16384" width="11.42578125" style="68"/>
  </cols>
  <sheetData>
    <row r="2" spans="2:5" ht="28.5">
      <c r="B2" s="67" t="s">
        <v>107</v>
      </c>
    </row>
    <row r="4" spans="2:5" ht="21">
      <c r="B4" s="69" t="s">
        <v>108</v>
      </c>
    </row>
    <row r="6" spans="2:5">
      <c r="C6" s="271" t="s">
        <v>109</v>
      </c>
      <c r="D6" s="272"/>
      <c r="E6" s="163" t="s">
        <v>279</v>
      </c>
    </row>
    <row r="7" spans="2:5">
      <c r="C7" s="271" t="s">
        <v>110</v>
      </c>
      <c r="D7" s="272"/>
      <c r="E7" s="164"/>
    </row>
    <row r="8" spans="2:5">
      <c r="C8" s="271" t="s">
        <v>111</v>
      </c>
      <c r="D8" s="272"/>
      <c r="E8" s="157"/>
    </row>
    <row r="9" spans="2:5">
      <c r="C9" s="271" t="s">
        <v>112</v>
      </c>
      <c r="D9" s="272"/>
      <c r="E9" s="158"/>
    </row>
    <row r="10" spans="2:5">
      <c r="C10" s="271" t="s">
        <v>113</v>
      </c>
      <c r="D10" s="272"/>
      <c r="E10" s="158" t="s">
        <v>279</v>
      </c>
    </row>
    <row r="11" spans="2:5">
      <c r="C11" s="271" t="s">
        <v>340</v>
      </c>
      <c r="D11" s="272"/>
      <c r="E11" s="165"/>
    </row>
    <row r="12" spans="2:5" ht="93" customHeight="1">
      <c r="C12" s="269" t="s">
        <v>303</v>
      </c>
      <c r="D12" s="270"/>
      <c r="E12" s="148"/>
    </row>
    <row r="17" spans="3:5" ht="91.5" customHeight="1">
      <c r="C17" s="268" t="s">
        <v>342</v>
      </c>
      <c r="D17" s="268"/>
      <c r="E17" s="268"/>
    </row>
  </sheetData>
  <mergeCells count="8">
    <mergeCell ref="C17:E17"/>
    <mergeCell ref="C12:D12"/>
    <mergeCell ref="C11:D11"/>
    <mergeCell ref="C6:D6"/>
    <mergeCell ref="C7:D7"/>
    <mergeCell ref="C8:D8"/>
    <mergeCell ref="C9:D9"/>
    <mergeCell ref="C10:D10"/>
  </mergeCells>
  <dataValidations count="2">
    <dataValidation type="decimal" operator="greaterThan" allowBlank="1" showInputMessage="1" showErrorMessage="1" error="Es soll eine Zahl eingetragen werden" prompt="Bitte melden Sie uns das aktuelle, mir der Geschäftstelle der Initiative vereinbarte Ziel." sqref="E11">
      <formula1>0</formula1>
    </dataValidation>
    <dataValidation type="decimal" allowBlank="1" showInputMessage="1" showErrorMessage="1" error="Der Wert soll zwischen 001 und 999 liegen" sqref="E7">
      <formula1>1</formula1>
      <formula2>999</formula2>
    </dataValidation>
  </dataValidation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Berechnungsfaktoren!$T$3:$T$8</xm:f>
          </x14:formula1>
          <xm:sqref>E6</xm:sqref>
        </x14:dataValidation>
        <x14:dataValidation type="list" allowBlank="1" showInputMessage="1" showErrorMessage="1">
          <x14:formula1>
            <xm:f>Berechnungsfaktoren!$B$3:$B$6</xm:f>
          </x14:formula1>
          <xm:sqref>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477"/>
  <sheetViews>
    <sheetView zoomScale="70" zoomScaleNormal="70" workbookViewId="0">
      <pane ySplit="11" topLeftCell="A12" activePane="bottomLeft" state="frozen"/>
      <selection pane="bottomLeft" activeCell="D18" sqref="D18:D19"/>
    </sheetView>
  </sheetViews>
  <sheetFormatPr baseColWidth="10" defaultColWidth="11.42578125" defaultRowHeight="15"/>
  <cols>
    <col min="1" max="1" width="11.42578125" style="68"/>
    <col min="2" max="2" width="7.7109375" style="71" customWidth="1"/>
    <col min="3" max="10" width="10.7109375" style="71" customWidth="1"/>
    <col min="11" max="11" width="20.28515625" style="71" customWidth="1"/>
    <col min="12" max="15" width="10.7109375" style="71" customWidth="1"/>
    <col min="16" max="16" width="20.28515625" style="71" customWidth="1"/>
    <col min="17" max="17" width="10.7109375" style="71" customWidth="1"/>
    <col min="18" max="18" width="16.7109375" style="71" customWidth="1"/>
    <col min="19" max="20" width="10.7109375" style="71" customWidth="1"/>
    <col min="21" max="21" width="18.85546875" style="71" customWidth="1"/>
    <col min="22" max="28" width="11.7109375" style="71" customWidth="1"/>
    <col min="29" max="30" width="12" style="71" customWidth="1"/>
    <col min="31" max="69" width="11.42578125" style="68"/>
    <col min="70" max="16384" width="11.42578125" style="71"/>
  </cols>
  <sheetData>
    <row r="1" spans="1:49">
      <c r="A1" s="70"/>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row>
    <row r="2" spans="1:49" ht="21">
      <c r="A2" s="72"/>
      <c r="B2" s="73" t="s">
        <v>114</v>
      </c>
      <c r="C2" s="74"/>
      <c r="D2" s="74"/>
      <c r="E2" s="74"/>
      <c r="F2" s="74"/>
      <c r="G2" s="74"/>
      <c r="H2" s="74"/>
      <c r="I2" s="74"/>
      <c r="J2" s="74"/>
      <c r="K2" s="74"/>
      <c r="L2" s="74"/>
      <c r="M2" s="74"/>
      <c r="N2" s="75"/>
      <c r="O2" s="75"/>
      <c r="P2" s="75"/>
      <c r="Q2" s="75"/>
      <c r="R2" s="75"/>
      <c r="S2" s="75"/>
      <c r="T2" s="75"/>
      <c r="U2" s="76"/>
      <c r="V2" s="77"/>
      <c r="W2" s="77"/>
      <c r="X2" s="77"/>
      <c r="Y2" s="77"/>
      <c r="Z2" s="77"/>
      <c r="AA2" s="77"/>
      <c r="AB2" s="77"/>
      <c r="AC2" s="78"/>
      <c r="AD2" s="78"/>
      <c r="AE2" s="72"/>
      <c r="AF2" s="72"/>
      <c r="AG2" s="72"/>
      <c r="AH2" s="72"/>
      <c r="AI2" s="72"/>
      <c r="AJ2" s="72"/>
      <c r="AK2" s="72"/>
      <c r="AL2" s="72"/>
      <c r="AM2" s="72"/>
      <c r="AN2" s="72"/>
      <c r="AO2" s="72"/>
      <c r="AP2" s="72"/>
      <c r="AQ2" s="72"/>
      <c r="AR2" s="72"/>
      <c r="AS2" s="72"/>
      <c r="AT2" s="72"/>
      <c r="AU2" s="72"/>
      <c r="AV2" s="72"/>
      <c r="AW2" s="72"/>
    </row>
    <row r="3" spans="1:49">
      <c r="A3" s="79"/>
      <c r="B3" s="80" t="s">
        <v>123</v>
      </c>
      <c r="C3" s="81"/>
      <c r="D3" s="81"/>
      <c r="E3" s="81"/>
      <c r="F3" s="81"/>
      <c r="G3" s="81"/>
      <c r="H3" s="81"/>
      <c r="I3" s="81"/>
      <c r="J3" s="81"/>
      <c r="K3" s="81"/>
      <c r="L3" s="79"/>
      <c r="M3" s="79"/>
      <c r="N3" s="79"/>
      <c r="O3" s="79"/>
      <c r="P3" s="79"/>
      <c r="Q3" s="79"/>
      <c r="R3" s="81"/>
      <c r="S3" s="79"/>
      <c r="T3" s="79"/>
      <c r="U3" s="82"/>
      <c r="V3" s="79"/>
      <c r="W3" s="79"/>
      <c r="X3" s="79"/>
      <c r="Y3" s="79"/>
      <c r="Z3" s="79"/>
      <c r="AA3" s="79"/>
      <c r="AB3" s="79"/>
      <c r="AC3" s="83"/>
      <c r="AD3" s="83"/>
      <c r="AE3" s="79"/>
      <c r="AF3" s="79"/>
      <c r="AG3" s="79"/>
      <c r="AH3" s="79"/>
      <c r="AI3" s="79"/>
      <c r="AJ3" s="79"/>
      <c r="AK3" s="79"/>
      <c r="AL3" s="79"/>
      <c r="AM3" s="79"/>
      <c r="AN3" s="79"/>
      <c r="AO3" s="79"/>
      <c r="AP3" s="79"/>
      <c r="AQ3" s="79"/>
      <c r="AR3" s="79"/>
      <c r="AS3" s="79"/>
      <c r="AT3" s="79"/>
      <c r="AU3" s="79"/>
      <c r="AV3" s="79"/>
      <c r="AW3" s="79"/>
    </row>
    <row r="4" spans="1:49">
      <c r="A4" s="79"/>
      <c r="B4" s="84" t="s">
        <v>115</v>
      </c>
      <c r="C4" s="85"/>
      <c r="D4" s="85"/>
      <c r="E4" s="85"/>
      <c r="F4" s="85"/>
      <c r="G4" s="85"/>
      <c r="H4" s="85"/>
      <c r="I4" s="85"/>
      <c r="J4" s="85"/>
      <c r="K4" s="85"/>
      <c r="L4" s="70"/>
      <c r="M4" s="70"/>
      <c r="N4" s="70"/>
      <c r="O4" s="70"/>
      <c r="P4" s="70"/>
      <c r="Q4" s="70"/>
      <c r="R4" s="85"/>
      <c r="S4" s="70"/>
      <c r="T4" s="70"/>
      <c r="U4" s="82"/>
      <c r="V4" s="70"/>
      <c r="W4" s="70"/>
      <c r="X4" s="70"/>
      <c r="Y4" s="70"/>
      <c r="Z4" s="70"/>
      <c r="AA4" s="70"/>
      <c r="AB4" s="70"/>
      <c r="AC4" s="83"/>
      <c r="AD4" s="83"/>
      <c r="AE4" s="70"/>
      <c r="AF4" s="70"/>
      <c r="AG4" s="70"/>
      <c r="AH4" s="70"/>
      <c r="AI4" s="70"/>
      <c r="AJ4" s="70"/>
      <c r="AK4" s="70"/>
      <c r="AL4" s="70"/>
      <c r="AM4" s="70"/>
      <c r="AN4" s="70"/>
      <c r="AO4" s="70"/>
      <c r="AP4" s="70"/>
      <c r="AQ4" s="70"/>
      <c r="AR4" s="70"/>
      <c r="AS4" s="70"/>
      <c r="AT4" s="70"/>
      <c r="AU4" s="70"/>
      <c r="AV4" s="70"/>
      <c r="AW4" s="70"/>
    </row>
    <row r="5" spans="1:49">
      <c r="A5" s="79"/>
      <c r="B5" s="86" t="s">
        <v>314</v>
      </c>
      <c r="C5" s="81"/>
      <c r="D5" s="81"/>
      <c r="E5" s="81"/>
      <c r="F5" s="81"/>
      <c r="G5" s="81"/>
      <c r="H5" s="81"/>
      <c r="I5" s="81"/>
      <c r="J5" s="70"/>
      <c r="K5" s="70"/>
      <c r="L5" s="87"/>
      <c r="M5" s="70"/>
      <c r="N5" s="88"/>
      <c r="O5" s="88"/>
      <c r="P5" s="88"/>
      <c r="Q5" s="88"/>
      <c r="R5" s="81"/>
      <c r="S5" s="70"/>
      <c r="T5" s="70"/>
      <c r="U5" s="82"/>
      <c r="V5" s="70"/>
      <c r="W5" s="70"/>
      <c r="X5" s="70"/>
      <c r="Y5" s="70"/>
      <c r="Z5" s="70"/>
      <c r="AA5" s="70"/>
      <c r="AB5" s="70"/>
      <c r="AC5" s="83"/>
      <c r="AD5" s="83"/>
      <c r="AE5" s="70"/>
      <c r="AF5" s="70"/>
      <c r="AG5" s="70"/>
      <c r="AH5" s="70"/>
      <c r="AI5" s="70"/>
      <c r="AJ5" s="70"/>
      <c r="AK5" s="70"/>
      <c r="AL5" s="70"/>
      <c r="AM5" s="70"/>
      <c r="AN5" s="70"/>
      <c r="AO5" s="70"/>
      <c r="AP5" s="70"/>
      <c r="AQ5" s="70"/>
      <c r="AR5" s="70"/>
      <c r="AS5" s="70"/>
      <c r="AT5" s="70"/>
      <c r="AU5" s="70"/>
      <c r="AV5" s="70"/>
      <c r="AW5" s="70"/>
    </row>
    <row r="6" spans="1:49">
      <c r="A6" s="79"/>
      <c r="B6" s="86" t="s">
        <v>116</v>
      </c>
      <c r="C6" s="81"/>
      <c r="D6" s="81"/>
      <c r="E6" s="81"/>
      <c r="F6" s="81"/>
      <c r="G6" s="81"/>
      <c r="H6" s="89"/>
      <c r="I6" s="90"/>
      <c r="J6" s="70"/>
      <c r="K6" s="70"/>
      <c r="L6" s="70"/>
      <c r="M6" s="70"/>
      <c r="N6" s="88"/>
      <c r="O6" s="88"/>
      <c r="P6" s="88"/>
      <c r="Q6" s="70"/>
      <c r="R6" s="81"/>
      <c r="S6" s="70"/>
      <c r="T6" s="70"/>
      <c r="U6" s="82"/>
      <c r="V6" s="70"/>
      <c r="W6" s="70"/>
      <c r="X6" s="70"/>
      <c r="Y6" s="70"/>
      <c r="Z6" s="70"/>
      <c r="AA6" s="70"/>
      <c r="AB6" s="70"/>
      <c r="AC6" s="83"/>
      <c r="AD6" s="83"/>
      <c r="AE6" s="70"/>
      <c r="AF6" s="70"/>
      <c r="AG6" s="70"/>
      <c r="AH6" s="70"/>
      <c r="AI6" s="70"/>
      <c r="AJ6" s="70"/>
      <c r="AK6" s="70"/>
      <c r="AL6" s="70"/>
      <c r="AM6" s="70"/>
      <c r="AN6" s="70"/>
      <c r="AO6" s="70"/>
      <c r="AP6" s="70"/>
      <c r="AQ6" s="70"/>
      <c r="AR6" s="70"/>
      <c r="AS6" s="70"/>
      <c r="AT6" s="70"/>
      <c r="AU6" s="70"/>
      <c r="AV6" s="70"/>
      <c r="AW6" s="70"/>
    </row>
    <row r="7" spans="1:49" ht="15.75" thickBot="1">
      <c r="A7" s="79"/>
      <c r="C7" s="81"/>
      <c r="D7" s="81"/>
      <c r="E7" s="81"/>
      <c r="F7" s="81"/>
      <c r="G7" s="81"/>
      <c r="H7" s="89"/>
      <c r="I7" s="90"/>
      <c r="J7" s="70"/>
      <c r="K7" s="70"/>
      <c r="L7" s="70"/>
      <c r="M7" s="70"/>
      <c r="N7" s="88"/>
      <c r="O7" s="88"/>
      <c r="P7" s="88"/>
      <c r="Q7" s="70"/>
      <c r="R7" s="81"/>
      <c r="S7" s="70"/>
      <c r="T7" s="70"/>
      <c r="U7" s="82"/>
      <c r="V7" s="70"/>
      <c r="W7" s="70"/>
      <c r="X7" s="70"/>
      <c r="Y7" s="70"/>
      <c r="Z7" s="70"/>
      <c r="AA7" s="70"/>
      <c r="AB7" s="70"/>
      <c r="AC7" s="83"/>
      <c r="AD7" s="83"/>
      <c r="AE7" s="70"/>
      <c r="AF7" s="70"/>
      <c r="AG7" s="70"/>
      <c r="AH7" s="70"/>
      <c r="AI7" s="70"/>
      <c r="AJ7" s="70"/>
      <c r="AK7" s="70"/>
      <c r="AL7" s="70"/>
      <c r="AM7" s="70"/>
      <c r="AN7" s="70"/>
      <c r="AO7" s="70"/>
      <c r="AP7" s="70"/>
      <c r="AQ7" s="70"/>
      <c r="AR7" s="70"/>
      <c r="AS7" s="70"/>
      <c r="AT7" s="70"/>
      <c r="AU7" s="70"/>
      <c r="AV7" s="70"/>
      <c r="AW7" s="70"/>
    </row>
    <row r="8" spans="1:49" ht="15.75" thickBot="1">
      <c r="A8" s="79"/>
      <c r="B8" s="297" t="s">
        <v>283</v>
      </c>
      <c r="C8" s="298"/>
      <c r="D8" s="298"/>
      <c r="E8" s="298"/>
      <c r="F8" s="298"/>
      <c r="G8" s="298"/>
      <c r="H8" s="298"/>
      <c r="I8" s="298"/>
      <c r="J8" s="298"/>
      <c r="K8" s="298"/>
      <c r="L8" s="298"/>
      <c r="M8" s="298"/>
      <c r="N8" s="298"/>
      <c r="O8" s="298"/>
      <c r="P8" s="298"/>
      <c r="Q8" s="299"/>
      <c r="R8" s="294" t="s">
        <v>284</v>
      </c>
      <c r="S8" s="295"/>
      <c r="T8" s="295"/>
      <c r="U8" s="296"/>
      <c r="V8" s="294" t="s">
        <v>282</v>
      </c>
      <c r="W8" s="295"/>
      <c r="X8" s="295"/>
      <c r="Y8" s="295"/>
      <c r="Z8" s="295"/>
      <c r="AA8" s="295"/>
      <c r="AB8" s="295"/>
      <c r="AC8" s="295"/>
      <c r="AD8" s="296"/>
      <c r="AE8" s="70"/>
      <c r="AF8" s="70"/>
      <c r="AG8" s="70"/>
      <c r="AH8" s="70"/>
      <c r="AI8" s="70"/>
      <c r="AJ8" s="70"/>
      <c r="AK8" s="70"/>
      <c r="AL8" s="70"/>
      <c r="AM8" s="70"/>
      <c r="AN8" s="70"/>
      <c r="AO8" s="70"/>
      <c r="AP8" s="70"/>
      <c r="AQ8" s="70"/>
      <c r="AR8" s="70"/>
      <c r="AS8" s="70"/>
      <c r="AT8" s="70"/>
      <c r="AU8" s="70"/>
      <c r="AV8" s="70"/>
      <c r="AW8" s="70"/>
    </row>
    <row r="9" spans="1:49" ht="26.25" customHeight="1" thickBot="1">
      <c r="A9" s="91"/>
      <c r="B9" s="327" t="s">
        <v>62</v>
      </c>
      <c r="C9" s="327"/>
      <c r="D9" s="327"/>
      <c r="E9" s="327"/>
      <c r="F9" s="327"/>
      <c r="G9" s="328" t="s">
        <v>63</v>
      </c>
      <c r="H9" s="329"/>
      <c r="I9" s="92" t="s">
        <v>64</v>
      </c>
      <c r="J9" s="330" t="s">
        <v>65</v>
      </c>
      <c r="K9" s="331"/>
      <c r="L9" s="331"/>
      <c r="M9" s="331"/>
      <c r="N9" s="331"/>
      <c r="O9" s="331"/>
      <c r="P9" s="331"/>
      <c r="Q9" s="332"/>
      <c r="R9" s="93" t="s">
        <v>66</v>
      </c>
      <c r="S9" s="333" t="s">
        <v>67</v>
      </c>
      <c r="T9" s="334"/>
      <c r="U9" s="335"/>
      <c r="V9" s="336" t="s">
        <v>68</v>
      </c>
      <c r="W9" s="336"/>
      <c r="X9" s="336"/>
      <c r="Y9" s="336"/>
      <c r="Z9" s="336"/>
      <c r="AA9" s="336"/>
      <c r="AB9" s="336"/>
      <c r="AC9" s="94" t="s">
        <v>117</v>
      </c>
      <c r="AD9" s="95" t="s">
        <v>118</v>
      </c>
      <c r="AE9" s="91"/>
      <c r="AF9" s="91"/>
      <c r="AG9" s="91"/>
      <c r="AH9" s="91"/>
      <c r="AI9" s="91"/>
      <c r="AJ9" s="91"/>
      <c r="AK9" s="91"/>
      <c r="AL9" s="91"/>
      <c r="AM9" s="91"/>
      <c r="AN9" s="91"/>
      <c r="AO9" s="91"/>
      <c r="AP9" s="91"/>
      <c r="AQ9" s="91"/>
      <c r="AR9" s="91"/>
      <c r="AS9" s="91"/>
      <c r="AT9" s="91"/>
      <c r="AU9" s="91"/>
      <c r="AV9" s="91"/>
      <c r="AW9" s="91"/>
    </row>
    <row r="10" spans="1:49" ht="78" customHeight="1" thickBot="1">
      <c r="A10" s="96"/>
      <c r="B10" s="212" t="s">
        <v>69</v>
      </c>
      <c r="C10" s="214" t="s">
        <v>305</v>
      </c>
      <c r="D10" s="214" t="s">
        <v>71</v>
      </c>
      <c r="E10" s="216" t="s">
        <v>72</v>
      </c>
      <c r="F10" s="214" t="s">
        <v>126</v>
      </c>
      <c r="G10" s="212" t="s">
        <v>74</v>
      </c>
      <c r="H10" s="208" t="s">
        <v>75</v>
      </c>
      <c r="I10" s="212" t="s">
        <v>319</v>
      </c>
      <c r="J10" s="339" t="s">
        <v>77</v>
      </c>
      <c r="K10" s="340"/>
      <c r="L10" s="340"/>
      <c r="M10" s="340"/>
      <c r="N10" s="341"/>
      <c r="O10" s="215" t="s">
        <v>78</v>
      </c>
      <c r="P10" s="215"/>
      <c r="Q10" s="215"/>
      <c r="R10" s="210" t="s">
        <v>79</v>
      </c>
      <c r="S10" s="203" t="s">
        <v>329</v>
      </c>
      <c r="T10" s="203"/>
      <c r="U10" s="202" t="s">
        <v>81</v>
      </c>
      <c r="V10" s="337" t="s">
        <v>320</v>
      </c>
      <c r="W10" s="338" t="s">
        <v>321</v>
      </c>
      <c r="X10" s="337" t="s">
        <v>322</v>
      </c>
      <c r="Y10" s="338" t="s">
        <v>323</v>
      </c>
      <c r="Z10" s="210" t="s">
        <v>324</v>
      </c>
      <c r="AA10" s="210" t="s">
        <v>325</v>
      </c>
      <c r="AB10" s="210" t="s">
        <v>330</v>
      </c>
      <c r="AC10" s="325" t="s">
        <v>119</v>
      </c>
      <c r="AD10" s="325" t="s">
        <v>120</v>
      </c>
      <c r="AE10" s="96"/>
      <c r="AF10" s="96"/>
      <c r="AG10" s="96"/>
      <c r="AH10" s="96"/>
      <c r="AI10" s="96"/>
      <c r="AJ10" s="96"/>
      <c r="AK10" s="96"/>
      <c r="AL10" s="96"/>
      <c r="AM10" s="96"/>
      <c r="AN10" s="96"/>
      <c r="AO10" s="96"/>
      <c r="AP10" s="96"/>
      <c r="AQ10" s="96"/>
      <c r="AR10" s="96"/>
      <c r="AS10" s="96"/>
      <c r="AT10" s="96"/>
      <c r="AU10" s="96"/>
      <c r="AV10" s="96"/>
      <c r="AW10" s="96"/>
    </row>
    <row r="11" spans="1:49" ht="15.75" thickBot="1">
      <c r="A11" s="97"/>
      <c r="B11" s="212"/>
      <c r="C11" s="214"/>
      <c r="D11" s="214"/>
      <c r="E11" s="216"/>
      <c r="F11" s="214"/>
      <c r="G11" s="212"/>
      <c r="H11" s="208"/>
      <c r="I11" s="212"/>
      <c r="J11" s="342"/>
      <c r="K11" s="343"/>
      <c r="L11" s="343"/>
      <c r="M11" s="343"/>
      <c r="N11" s="344"/>
      <c r="O11" s="215"/>
      <c r="P11" s="215"/>
      <c r="Q11" s="215"/>
      <c r="R11" s="210"/>
      <c r="S11" s="98" t="s">
        <v>82</v>
      </c>
      <c r="T11" s="98" t="s">
        <v>83</v>
      </c>
      <c r="U11" s="202"/>
      <c r="V11" s="337"/>
      <c r="W11" s="338"/>
      <c r="X11" s="337"/>
      <c r="Y11" s="338"/>
      <c r="Z11" s="210"/>
      <c r="AA11" s="210"/>
      <c r="AB11" s="210"/>
      <c r="AC11" s="326"/>
      <c r="AD11" s="326"/>
      <c r="AE11" s="97"/>
      <c r="AF11" s="97"/>
      <c r="AG11" s="97"/>
      <c r="AH11" s="97"/>
      <c r="AI11" s="97"/>
      <c r="AJ11" s="97"/>
      <c r="AK11" s="97"/>
      <c r="AL11" s="97"/>
      <c r="AM11" s="97"/>
      <c r="AN11" s="97"/>
      <c r="AO11" s="97"/>
      <c r="AP11" s="97"/>
      <c r="AQ11" s="97"/>
      <c r="AR11" s="97"/>
      <c r="AS11" s="97"/>
      <c r="AT11" s="97"/>
      <c r="AU11" s="97"/>
      <c r="AV11" s="97"/>
      <c r="AW11" s="97"/>
    </row>
    <row r="12" spans="1:49" ht="42.75" customHeight="1">
      <c r="A12" s="99"/>
      <c r="B12" s="306">
        <v>1</v>
      </c>
      <c r="C12" s="159" t="s">
        <v>279</v>
      </c>
      <c r="D12" s="275"/>
      <c r="E12" s="275"/>
      <c r="F12" s="281" t="s">
        <v>279</v>
      </c>
      <c r="G12" s="279" t="s">
        <v>279</v>
      </c>
      <c r="H12" s="281" t="s">
        <v>279</v>
      </c>
      <c r="I12" s="273"/>
      <c r="J12" s="285" t="s">
        <v>279</v>
      </c>
      <c r="K12" s="153" t="s">
        <v>326</v>
      </c>
      <c r="L12" s="154"/>
      <c r="M12" s="277" t="s">
        <v>327</v>
      </c>
      <c r="N12" s="286"/>
      <c r="O12" s="283" t="s">
        <v>279</v>
      </c>
      <c r="P12" s="161" t="s">
        <v>326</v>
      </c>
      <c r="Q12" s="149"/>
      <c r="R12" s="300"/>
      <c r="S12" s="308"/>
      <c r="T12" s="317"/>
      <c r="U12" s="10" t="s">
        <v>279</v>
      </c>
      <c r="V12" s="310" t="str">
        <f xml:space="preserve">
IF(AND($J12&lt;&gt;"Bitte auswählen",$O12&lt;&gt;"Bitte auswählen",$J12&lt;&gt;"-",$O12&lt;&gt;"-"),
IF(AND(ISNUMBER($L12),ISNUMBER($Q12)),
$L12+
$Q12*VLOOKUP($O12,Berechnungsfaktoren!$L$3:$N$16,2,FALSE)/VLOOKUP($J12,Berechnungsfaktoren!$L$3:$N$16,2,FALSE),
"Fehlende Eingaben"),
IF(AND($J12&lt;&gt;"Bitte auswählen",$J12&lt;&gt;"-"),
IF(AND(ISNUMBER($L12)),
$L12,
""),
""))</f>
        <v/>
      </c>
      <c r="W12" s="304" t="str">
        <f xml:space="preserve">
IF(AND($J12&lt;&gt;"Bitte auswählen",$O12&lt;&gt;"Bitte auswählen",$J12&lt;&gt;"-",$O12&lt;&gt;"-"),
IF(AND(ISNUMBER($L13),ISNUMBER($Q13)),
$L13+
$Q13*VLOOKUP($O12,Berechnungsfaktoren!$L$3:$N$16,2,FALSE)/VLOOKUP($J12,Berechnungsfaktoren!$L$3:$N$16,2,FALSE),
"Fehlende Eingaben"),
IF(AND($J12&lt;&gt;"Bitte auswählen",$J12&lt;&gt;"-"),
IF(AND(ISNUMBER($L13)),
$L13,
""),
""))</f>
        <v/>
      </c>
      <c r="X12" s="310" t="str">
        <f xml:space="preserve">
IF(AND($J12&lt;&gt;"Bitte auswählen",$O12&lt;&gt;"Bitte auswählen",$J12&lt;&gt;"-",$O12&lt;&gt;"-"),
IF(AND(ISNUMBER($L12),ISNUMBER($Q12)),
$L12*VLOOKUP($J12,Berechnungsfaktoren!$L$3:$N$16,2,FALSE)+
$Q12*VLOOKUP($O12,Berechnungsfaktoren!$L$3:$N$16,2,FALSE),
"Fehlende Eingaben"),
IF(AND($J12&lt;&gt;"Bitte auswählen",$J12&lt;&gt;"-"),
IF(AND(ISNUMBER($L12)),
$L12*VLOOKUP($J12,Berechnungsfaktoren!$L$3:$N$16,2,FALSE),
""),
""))</f>
        <v/>
      </c>
      <c r="Y12" s="304" t="str">
        <f xml:space="preserve">
IF(AND($J12&lt;&gt;"Bitte auswählen",$O12&lt;&gt;"Bitte auswählen",$J12&lt;&gt;"-",$O12&lt;&gt;"-"),
IF(AND(ISNUMBER($L13),ISNUMBER($Q13)),
$L13*VLOOKUP($J12,Berechnungsfaktoren!$L$3:$N$16,2,FALSE)+
$Q13*VLOOKUP($O12,Berechnungsfaktoren!$L$3:$N$16,2,FALSE),
"Fehlende Eingaben"),
IF(AND($J12&lt;&gt;"Bitte auswählen",$J12&lt;&gt;"-"),
IF(AND(ISNUMBER($L13)),
$L13*VLOOKUP($J12,Berechnungsfaktoren!$L$3:$N$16,2,FALSE),
""),
""))</f>
        <v/>
      </c>
      <c r="Z12" s="178">
        <f xml:space="preserve">
IF(AND($J12&lt;&gt;"Bitte auswählen",$O12&lt;&gt;"Bitte auswählen",$J12&lt;&gt;"-",$O12&lt;&gt;"-"),
IF(AND(ISNUMBER($L12),ISNUMBER($Q12)),
+$L12
+$Q12*VLOOKUP($O12,Berechnungsfaktoren!$L$3:$N$30,2,FALSE)/VLOOKUP($J12,Berechnungsfaktoren!$L$3:$N$30,2,FALSE)
-$L13
-$Q13*VLOOKUP($O12,Berechnungsfaktoren!$L$3:$N$30,2,FALSE)/VLOOKUP($J12,Berechnungsfaktoren!$L$3:$N$30,2,FALSE),
+$N12
+$Q12*VLOOKUP($O12,Berechnungsfaktoren!$L$3:$N$30,2,FALSE)/VLOOKUP($J12,Berechnungsfaktoren!$L$3:$N$30,2,FALSE)
-$Q13*VLOOKUP($O12,Berechnungsfaktoren!$L$3:$N$30,2,FALSE)/VLOOKUP($J12,Berechnungsfaktoren!$L$3:$N$30,2,FALSE)
),
IF(AND($J12&lt;&gt;"Bitte auswählen",$J12&lt;&gt;"-"),
IF(AND(ISNUMBER($L12)),
$L12-$L13,
$N12),
0))</f>
        <v>0</v>
      </c>
      <c r="AA12" s="178">
        <f xml:space="preserve">
IF(AND($J12&lt;&gt;"Bitte auswählen",$O12&lt;&gt;"Bitte auswählen",$J12&lt;&gt;"-",$O12&lt;&gt;"-"),
IF(AND(ISNUMBER($L12),ISNUMBER($Q12)),
+$L12*VLOOKUP($J12,Berechnungsfaktoren!$L$3:$N$30,2,FALSE)
+$Q12*VLOOKUP($O12,Berechnungsfaktoren!$L$3:$N$30,2,FALSE)
-$L13*VLOOKUP($J12,Berechnungsfaktoren!$L$3:$N$30,2,FALSE)
-$Q13*VLOOKUP($O12,Berechnungsfaktoren!$L$3:$N$30,2,FALSE),
+$N12*VLOOKUP($J12,Berechnungsfaktoren!$L$3:$N$30,2,FALSE)
+$Q12*VLOOKUP($O12,Berechnungsfaktoren!$L$3:$N$30,2,FALSE)
-$Q13*VLOOKUP($O12,Berechnungsfaktoren!$L$3:$N$30,2,FALSE)
),
IF(AND($J12&lt;&gt;"Bitte auswählen",$J12&lt;&gt;"-"),
IF(AND(ISNUMBER($L12)),
($L12-$L13)*VLOOKUP($J12,Berechnungsfaktoren!$L$3:$N$30,2,FALSE),
$N12*VLOOKUP($J12,Berechnungsfaktoren!$L$3:$N$30,2,FALSE)),
0))</f>
        <v>0</v>
      </c>
      <c r="AB12" s="178">
        <f xml:space="preserve">
IF(AND($J12&lt;&gt;"Bitte auswählen",$O12&lt;&gt;"Bitte auswählen",$J12&lt;&gt;"-",$O12&lt;&gt;"-"),
IF(AND(ISNUMBER($L12),ISNUMBER($Q12)),
+$L12*VLOOKUP($J12,Berechnungsfaktoren!$L$3:$N$30,3,FALSE)
+$Q12*VLOOKUP($O12,Berechnungsfaktoren!$L$3:$N$30,3,FALSE)
-$L13*VLOOKUP($J12,Berechnungsfaktoren!$L$3:$N$30,3,FALSE)
-$Q13*VLOOKUP($O12,Berechnungsfaktoren!$L$3:$N$30,3,FALSE),
+$N12*VLOOKUP($J12,Berechnungsfaktoren!$L$3:$N$30,3,FALSE)
+$Q12*VLOOKUP($O12,Berechnungsfaktoren!$L$3:$N$30,3,FALSE)
-$Q13*VLOOKUP($O12,Berechnungsfaktoren!$L$3:$N$30,3,FALSE)
),
IF(AND($J12&lt;&gt;"Bitte auswählen",$J12&lt;&gt;"-"),
IF(AND(ISNUMBER($L12)),
($L12-$L13)*VLOOKUP($J12,Berechnungsfaktoren!$L$3:$N$30,3,FALSE),
$N12*VLOOKUP($J12,Berechnungsfaktoren!$L$3:$N$30,3,FALSE)),
0))</f>
        <v>0</v>
      </c>
      <c r="AC12" s="320"/>
      <c r="AD12" s="312"/>
      <c r="AE12" s="99"/>
      <c r="AF12" s="99"/>
      <c r="AG12" s="99"/>
      <c r="AH12" s="99"/>
      <c r="AI12" s="99"/>
      <c r="AJ12" s="99"/>
      <c r="AK12" s="99"/>
      <c r="AL12" s="99"/>
      <c r="AM12" s="99"/>
      <c r="AN12" s="99"/>
      <c r="AO12" s="99"/>
      <c r="AP12" s="99"/>
      <c r="AQ12" s="99"/>
      <c r="AR12" s="99"/>
      <c r="AS12" s="99"/>
      <c r="AT12" s="99"/>
      <c r="AU12" s="99"/>
      <c r="AV12" s="99"/>
      <c r="AW12" s="99"/>
    </row>
    <row r="13" spans="1:49" ht="42.75" customHeight="1" thickBot="1">
      <c r="A13" s="100"/>
      <c r="B13" s="307"/>
      <c r="C13" s="160"/>
      <c r="D13" s="276"/>
      <c r="E13" s="276"/>
      <c r="F13" s="282"/>
      <c r="G13" s="280"/>
      <c r="H13" s="282"/>
      <c r="I13" s="274"/>
      <c r="J13" s="284"/>
      <c r="K13" s="162" t="s">
        <v>328</v>
      </c>
      <c r="L13" s="152"/>
      <c r="M13" s="278"/>
      <c r="N13" s="287"/>
      <c r="O13" s="284"/>
      <c r="P13" s="162" t="s">
        <v>328</v>
      </c>
      <c r="Q13" s="150"/>
      <c r="R13" s="301"/>
      <c r="S13" s="309"/>
      <c r="T13" s="318"/>
      <c r="U13" s="11"/>
      <c r="V13" s="311"/>
      <c r="W13" s="305"/>
      <c r="X13" s="311"/>
      <c r="Y13" s="305"/>
      <c r="Z13" s="179"/>
      <c r="AA13" s="179"/>
      <c r="AB13" s="179"/>
      <c r="AC13" s="321"/>
      <c r="AD13" s="313"/>
      <c r="AE13" s="100"/>
      <c r="AF13" s="100"/>
      <c r="AG13" s="100"/>
      <c r="AH13" s="100"/>
      <c r="AI13" s="100"/>
      <c r="AJ13" s="100"/>
      <c r="AK13" s="100"/>
      <c r="AL13" s="100"/>
      <c r="AM13" s="100"/>
      <c r="AN13" s="100"/>
      <c r="AO13" s="100"/>
      <c r="AP13" s="100"/>
      <c r="AQ13" s="100"/>
      <c r="AR13" s="100"/>
      <c r="AS13" s="100"/>
      <c r="AT13" s="100"/>
      <c r="AU13" s="100"/>
      <c r="AV13" s="100"/>
      <c r="AW13" s="100"/>
    </row>
    <row r="14" spans="1:49" ht="42.75" customHeight="1">
      <c r="A14" s="100"/>
      <c r="B14" s="306">
        <v>2</v>
      </c>
      <c r="C14" s="159" t="s">
        <v>279</v>
      </c>
      <c r="D14" s="275"/>
      <c r="E14" s="275"/>
      <c r="F14" s="281" t="s">
        <v>279</v>
      </c>
      <c r="G14" s="279" t="s">
        <v>279</v>
      </c>
      <c r="H14" s="281" t="s">
        <v>279</v>
      </c>
      <c r="I14" s="273"/>
      <c r="J14" s="283" t="s">
        <v>279</v>
      </c>
      <c r="K14" s="153" t="s">
        <v>326</v>
      </c>
      <c r="L14" s="151"/>
      <c r="M14" s="292" t="s">
        <v>327</v>
      </c>
      <c r="N14" s="289"/>
      <c r="O14" s="283" t="s">
        <v>279</v>
      </c>
      <c r="P14" s="161" t="s">
        <v>326</v>
      </c>
      <c r="Q14" s="149"/>
      <c r="R14" s="302"/>
      <c r="S14" s="308"/>
      <c r="T14" s="318"/>
      <c r="U14" s="10" t="s">
        <v>279</v>
      </c>
      <c r="V14" s="310" t="str">
        <f xml:space="preserve">
IF(AND($J14&lt;&gt;"Bitte auswählen",$O14&lt;&gt;"Bitte auswählen",$J14&lt;&gt;"-",$O14&lt;&gt;"-"),
IF(AND(ISNUMBER($L14),ISNUMBER($Q14)),
$L14+
$Q14*VLOOKUP($O14,Berechnungsfaktoren!$L$3:$N$15,2,FALSE)/VLOOKUP($J14,Berechnungsfaktoren!$L$3:$N$15,2,FALSE),
"Fehlende Eingaben"),
IF(AND($J14&lt;&gt;"Bitte auswählen",$J14&lt;&gt;"-"),
IF(AND(ISNUMBER($L14)),
$L14,
""),
""))</f>
        <v/>
      </c>
      <c r="W14" s="304" t="str">
        <f xml:space="preserve">
IF(AND($J14&lt;&gt;"Bitte auswählen",$O14&lt;&gt;"Bitte auswählen",$J14&lt;&gt;"-",$O14&lt;&gt;"-"),
IF(AND(ISNUMBER($L15),ISNUMBER($Q15)),
$L15+
$Q15*VLOOKUP($O14,Berechnungsfaktoren!$L$3:$N$15,2,FALSE)/VLOOKUP($J14,Berechnungsfaktoren!$L$3:$N$15,2,FALSE),
"Fehlende Eingaben"),
IF(AND($J14&lt;&gt;"Bitte auswählen",$J14&lt;&gt;"-"),
IF(AND(ISNUMBER($L15)),
$L15,
""),
""))</f>
        <v/>
      </c>
      <c r="X14" s="310" t="str">
        <f xml:space="preserve">
IF(AND($J14&lt;&gt;"Bitte auswählen",$O14&lt;&gt;"Bitte auswählen",$J14&lt;&gt;"-",$O14&lt;&gt;"-"),
IF(AND(ISNUMBER($L14),ISNUMBER($Q14)),
$L14*VLOOKUP($J14,Berechnungsfaktoren!$L$3:$N$15,2,FALSE)+
$Q14*VLOOKUP($O14,Berechnungsfaktoren!$L$3:$N$15,2,FALSE),
"Fehlende Eingaben"),
IF(AND($J14&lt;&gt;"Bitte auswählen",$J14&lt;&gt;"-"),
IF(AND(ISNUMBER($L14)),
$L14*VLOOKUP($J14,Berechnungsfaktoren!$L$3:$N$15,2,FALSE),
""),
""))</f>
        <v/>
      </c>
      <c r="Y14" s="304" t="str">
        <f xml:space="preserve">
IF(AND($J14&lt;&gt;"Bitte auswählen",$O14&lt;&gt;"Bitte auswählen",$J14&lt;&gt;"-",$O14&lt;&gt;"-"),
IF(AND(ISNUMBER($L15),ISNUMBER($Q15)),
$L15*VLOOKUP($J14,Berechnungsfaktoren!$L$3:$N$15,2,FALSE)+
$Q15*VLOOKUP($O14,Berechnungsfaktoren!$L$3:$N$15,2,FALSE),
"Fehlende Eingaben"),
IF(AND($J14&lt;&gt;"Bitte auswählen",$J14&lt;&gt;"-"),
IF(AND(ISNUMBER($L15)),
$L15*VLOOKUP($J14,Berechnungsfaktoren!$L$3:$N$15,2,FALSE),
""),
""))</f>
        <v/>
      </c>
      <c r="Z14" s="178">
        <f xml:space="preserve">
IF(AND($J14&lt;&gt;"Bitte auswählen",$O14&lt;&gt;"Bitte auswählen",$J14&lt;&gt;"-",$O14&lt;&gt;"-"),
IF(AND(ISNUMBER($L14),ISNUMBER($Q14)),
+$L14
+$Q14*VLOOKUP($O14,Berechnungsfaktoren!$L$3:$N$30,2,FALSE)/VLOOKUP($J14,Berechnungsfaktoren!$L$3:$N$30,2,FALSE)
-$L15
-$Q15*VLOOKUP($O14,Berechnungsfaktoren!$L$3:$N$30,2,FALSE)/VLOOKUP($J14,Berechnungsfaktoren!$L$3:$N$30,2,FALSE),
+$N14
+$Q14*VLOOKUP($O14,Berechnungsfaktoren!$L$3:$N$30,2,FALSE)/VLOOKUP($J14,Berechnungsfaktoren!$L$3:$N$30,2,FALSE)
-$Q15*VLOOKUP($O14,Berechnungsfaktoren!$L$3:$N$30,2,FALSE)/VLOOKUP($J14,Berechnungsfaktoren!$L$3:$N$30,2,FALSE)
),
IF(AND($J14&lt;&gt;"Bitte auswählen",$J14&lt;&gt;"-"),
IF(AND(ISNUMBER($L14)),
$L14-$L15,
$N14),
0))</f>
        <v>0</v>
      </c>
      <c r="AA14" s="178">
        <f xml:space="preserve">
IF(AND($J14&lt;&gt;"Bitte auswählen",$O14&lt;&gt;"Bitte auswählen",$J14&lt;&gt;"-",$O14&lt;&gt;"-"),
IF(AND(ISNUMBER($L14),ISNUMBER($Q14)),
+$L14*VLOOKUP($J14,Berechnungsfaktoren!$L$3:$N$30,2,FALSE)
+$Q14*VLOOKUP($O14,Berechnungsfaktoren!$L$3:$N$30,2,FALSE)
-$L15*VLOOKUP($J14,Berechnungsfaktoren!$L$3:$N$30,2,FALSE)
-$Q15*VLOOKUP($O14,Berechnungsfaktoren!$L$3:$N$30,2,FALSE),
+$N14*VLOOKUP($J14,Berechnungsfaktoren!$L$3:$N$30,2,FALSE)
+$Q14*VLOOKUP($O14,Berechnungsfaktoren!$L$3:$N$30,2,FALSE)
-$Q15*VLOOKUP($O14,Berechnungsfaktoren!$L$3:$N$30,2,FALSE)
),
IF(AND($J14&lt;&gt;"Bitte auswählen",$J14&lt;&gt;"-"),
IF(AND(ISNUMBER($L14)),
($L14-$L15)*VLOOKUP($J14,Berechnungsfaktoren!$L$3:$N$30,2,FALSE),
$N14*VLOOKUP($J14,Berechnungsfaktoren!$L$3:$N$30,2,FALSE)),
0))</f>
        <v>0</v>
      </c>
      <c r="AB14" s="178">
        <f xml:space="preserve">
IF(AND($J14&lt;&gt;"Bitte auswählen",$O14&lt;&gt;"Bitte auswählen",$J14&lt;&gt;"-",$O14&lt;&gt;"-"),
IF(AND(ISNUMBER($L14),ISNUMBER($Q14)),
+$L14*VLOOKUP($J14,Berechnungsfaktoren!$L$3:$N$30,3,FALSE)
+$Q14*VLOOKUP($O14,Berechnungsfaktoren!$L$3:$N$30,3,FALSE)
-$L15*VLOOKUP($J14,Berechnungsfaktoren!$L$3:$N$30,3,FALSE)
-$Q15*VLOOKUP($O14,Berechnungsfaktoren!$L$3:$N$30,3,FALSE),
+$N14*VLOOKUP($J14,Berechnungsfaktoren!$L$3:$N$30,3,FALSE)
+$Q14*VLOOKUP($O14,Berechnungsfaktoren!$L$3:$N$30,3,FALSE)
-$Q15*VLOOKUP($O14,Berechnungsfaktoren!$L$3:$N$30,3,FALSE)
),
IF(AND($J14&lt;&gt;"Bitte auswählen",$J14&lt;&gt;"-"),
IF(AND(ISNUMBER($L14)),
($L14-$L15)*VLOOKUP($J14,Berechnungsfaktoren!$L$3:$N$30,3,FALSE),
$N14*VLOOKUP($J14,Berechnungsfaktoren!$L$3:$N$30,3,FALSE)),
0))</f>
        <v>0</v>
      </c>
      <c r="AC14" s="320"/>
      <c r="AD14" s="312"/>
      <c r="AE14" s="70"/>
      <c r="AF14" s="70"/>
      <c r="AG14" s="70"/>
      <c r="AH14" s="70"/>
      <c r="AI14" s="70"/>
      <c r="AJ14" s="70"/>
      <c r="AK14" s="70"/>
      <c r="AL14" s="70"/>
      <c r="AM14" s="70"/>
      <c r="AN14" s="70"/>
      <c r="AO14" s="70"/>
      <c r="AP14" s="70"/>
      <c r="AQ14" s="70"/>
      <c r="AR14" s="70"/>
      <c r="AS14" s="70"/>
      <c r="AT14" s="70"/>
      <c r="AU14" s="70"/>
      <c r="AV14" s="70"/>
      <c r="AW14" s="70"/>
    </row>
    <row r="15" spans="1:49" ht="42.75" customHeight="1" thickBot="1">
      <c r="A15" s="100"/>
      <c r="B15" s="307"/>
      <c r="C15" s="160"/>
      <c r="D15" s="276"/>
      <c r="E15" s="276"/>
      <c r="F15" s="282"/>
      <c r="G15" s="280"/>
      <c r="H15" s="282"/>
      <c r="I15" s="274"/>
      <c r="J15" s="284"/>
      <c r="K15" s="162" t="s">
        <v>328</v>
      </c>
      <c r="L15" s="152"/>
      <c r="M15" s="293"/>
      <c r="N15" s="290"/>
      <c r="O15" s="284"/>
      <c r="P15" s="162" t="s">
        <v>328</v>
      </c>
      <c r="Q15" s="150"/>
      <c r="R15" s="301"/>
      <c r="S15" s="309"/>
      <c r="T15" s="318"/>
      <c r="U15" s="11"/>
      <c r="V15" s="311"/>
      <c r="W15" s="305"/>
      <c r="X15" s="311"/>
      <c r="Y15" s="305"/>
      <c r="Z15" s="179"/>
      <c r="AA15" s="179"/>
      <c r="AB15" s="179"/>
      <c r="AC15" s="321"/>
      <c r="AD15" s="313"/>
      <c r="AE15" s="70"/>
      <c r="AF15" s="70"/>
      <c r="AG15" s="70"/>
      <c r="AH15" s="70"/>
      <c r="AI15" s="70"/>
      <c r="AJ15" s="70"/>
      <c r="AK15" s="70"/>
      <c r="AL15" s="70"/>
      <c r="AM15" s="70"/>
      <c r="AN15" s="70"/>
      <c r="AO15" s="70"/>
      <c r="AP15" s="70"/>
      <c r="AQ15" s="70"/>
      <c r="AR15" s="70"/>
      <c r="AS15" s="70"/>
      <c r="AT15" s="70"/>
      <c r="AU15" s="70"/>
      <c r="AV15" s="70"/>
      <c r="AW15" s="70"/>
    </row>
    <row r="16" spans="1:49" ht="42.75" customHeight="1">
      <c r="A16" s="100"/>
      <c r="B16" s="306">
        <v>3</v>
      </c>
      <c r="C16" s="159" t="s">
        <v>279</v>
      </c>
      <c r="D16" s="275"/>
      <c r="E16" s="275"/>
      <c r="F16" s="281" t="s">
        <v>279</v>
      </c>
      <c r="G16" s="279" t="s">
        <v>279</v>
      </c>
      <c r="H16" s="281" t="s">
        <v>279</v>
      </c>
      <c r="I16" s="273"/>
      <c r="J16" s="283" t="s">
        <v>279</v>
      </c>
      <c r="K16" s="153" t="s">
        <v>326</v>
      </c>
      <c r="L16" s="151"/>
      <c r="M16" s="277" t="s">
        <v>327</v>
      </c>
      <c r="N16" s="288"/>
      <c r="O16" s="283" t="s">
        <v>279</v>
      </c>
      <c r="P16" s="161" t="s">
        <v>326</v>
      </c>
      <c r="Q16" s="149"/>
      <c r="R16" s="302"/>
      <c r="S16" s="308"/>
      <c r="T16" s="318"/>
      <c r="U16" s="10" t="s">
        <v>279</v>
      </c>
      <c r="V16" s="310" t="str">
        <f xml:space="preserve">
IF(AND($J16&lt;&gt;"Bitte auswählen",$O16&lt;&gt;"Bitte auswählen",$J16&lt;&gt;"-",$O16&lt;&gt;"-"),
IF(AND(ISNUMBER($L16),ISNUMBER($Q16)),
$L16+
$Q16*VLOOKUP($O16,Berechnungsfaktoren!$L$3:$N$15,2,FALSE)/VLOOKUP($J16,Berechnungsfaktoren!$L$3:$N$15,2,FALSE),
"Fehlende Eingaben"),
IF(AND($J16&lt;&gt;"Bitte auswählen",$J16&lt;&gt;"-"),
IF(AND(ISNUMBER($L16)),
$L16,
""),
""))</f>
        <v/>
      </c>
      <c r="W16" s="304" t="str">
        <f xml:space="preserve">
IF(AND($J16&lt;&gt;"Bitte auswählen",$O16&lt;&gt;"Bitte auswählen",$J16&lt;&gt;"-",$O16&lt;&gt;"-"),
IF(AND(ISNUMBER($L17),ISNUMBER($Q17)),
$L17+
$Q17*VLOOKUP($O16,Berechnungsfaktoren!$L$3:$N$15,2,FALSE)/VLOOKUP($J16,Berechnungsfaktoren!$L$3:$N$15,2,FALSE),
"Fehlende Eingaben"),
IF(AND($J16&lt;&gt;"Bitte auswählen",$J16&lt;&gt;"-"),
IF(AND(ISNUMBER($L17)),
$L17,
""),
""))</f>
        <v/>
      </c>
      <c r="X16" s="310" t="str">
        <f xml:space="preserve">
IF(AND($J16&lt;&gt;"Bitte auswählen",$O16&lt;&gt;"Bitte auswählen",$J16&lt;&gt;"-",$O16&lt;&gt;"-"),
IF(AND(ISNUMBER($L16),ISNUMBER($Q16)),
$L16*VLOOKUP($J16,Berechnungsfaktoren!$L$3:$N$15,2,FALSE)+
$Q16*VLOOKUP($O16,Berechnungsfaktoren!$L$3:$N$15,2,FALSE),
"Fehlende Eingaben"),
IF(AND($J16&lt;&gt;"Bitte auswählen",$J16&lt;&gt;"-"),
IF(AND(ISNUMBER($L16)),
$L16*VLOOKUP($J16,Berechnungsfaktoren!$L$3:$N$15,2,FALSE),
""),
""))</f>
        <v/>
      </c>
      <c r="Y16" s="304" t="str">
        <f xml:space="preserve">
IF(AND($J16&lt;&gt;"Bitte auswählen",$O16&lt;&gt;"Bitte auswählen",$J16&lt;&gt;"-",$O16&lt;&gt;"-"),
IF(AND(ISNUMBER($L17),ISNUMBER($Q17)),
$L17*VLOOKUP($J16,Berechnungsfaktoren!$L$3:$N$15,2,FALSE)+
$Q17*VLOOKUP($O16,Berechnungsfaktoren!$L$3:$N$15,2,FALSE),
"Fehlende Eingaben"),
IF(AND($J16&lt;&gt;"Bitte auswählen",$J16&lt;&gt;"-"),
IF(AND(ISNUMBER($L17)),
$L17*VLOOKUP($J16,Berechnungsfaktoren!$L$3:$N$15,2,FALSE),
""),
""))</f>
        <v/>
      </c>
      <c r="Z16" s="178">
        <f xml:space="preserve">
IF(AND($J16&lt;&gt;"Bitte auswählen",$O16&lt;&gt;"Bitte auswählen",$J16&lt;&gt;"-",$O16&lt;&gt;"-"),
IF(AND(ISNUMBER($L16),ISNUMBER($Q16)),
+$L16
+$Q16*VLOOKUP($O16,Berechnungsfaktoren!$L$3:$N$30,2,FALSE)/VLOOKUP($J16,Berechnungsfaktoren!$L$3:$N$30,2,FALSE)
-$L17
-$Q17*VLOOKUP($O16,Berechnungsfaktoren!$L$3:$N$30,2,FALSE)/VLOOKUP($J16,Berechnungsfaktoren!$L$3:$N$30,2,FALSE),
+$N16
+$Q16*VLOOKUP($O16,Berechnungsfaktoren!$L$3:$N$30,2,FALSE)/VLOOKUP($J16,Berechnungsfaktoren!$L$3:$N$30,2,FALSE)
-$Q17*VLOOKUP($O16,Berechnungsfaktoren!$L$3:$N$30,2,FALSE)/VLOOKUP($J16,Berechnungsfaktoren!$L$3:$N$30,2,FALSE)
),
IF(AND($J16&lt;&gt;"Bitte auswählen",$J16&lt;&gt;"-"),
IF(AND(ISNUMBER($L16)),
$L16-$L17,
$N16),
0))</f>
        <v>0</v>
      </c>
      <c r="AA16" s="178">
        <f xml:space="preserve">
IF(AND($J16&lt;&gt;"Bitte auswählen",$O16&lt;&gt;"Bitte auswählen",$J16&lt;&gt;"-",$O16&lt;&gt;"-"),
IF(AND(ISNUMBER($L16),ISNUMBER($Q16)),
+$L16*VLOOKUP($J16,Berechnungsfaktoren!$L$3:$N$30,2,FALSE)
+$Q16*VLOOKUP($O16,Berechnungsfaktoren!$L$3:$N$30,2,FALSE)
-$L17*VLOOKUP($J16,Berechnungsfaktoren!$L$3:$N$30,2,FALSE)
-$Q17*VLOOKUP($O16,Berechnungsfaktoren!$L$3:$N$30,2,FALSE),
+$N16*VLOOKUP($J16,Berechnungsfaktoren!$L$3:$N$30,2,FALSE)
+$Q16*VLOOKUP($O16,Berechnungsfaktoren!$L$3:$N$30,2,FALSE)
-$Q17*VLOOKUP($O16,Berechnungsfaktoren!$L$3:$N$30,2,FALSE)
),
IF(AND($J16&lt;&gt;"Bitte auswählen",$J16&lt;&gt;"-"),
IF(AND(ISNUMBER($L16)),
($L16-$L17)*VLOOKUP($J16,Berechnungsfaktoren!$L$3:$N$30,2,FALSE),
$N16*VLOOKUP($J16,Berechnungsfaktoren!$L$3:$N$30,2,FALSE)),
0))</f>
        <v>0</v>
      </c>
      <c r="AB16" s="178">
        <f xml:space="preserve">
IF(AND($J16&lt;&gt;"Bitte auswählen",$O16&lt;&gt;"Bitte auswählen",$J16&lt;&gt;"-",$O16&lt;&gt;"-"),
IF(AND(ISNUMBER($L16),ISNUMBER($Q16)),
+$L16*VLOOKUP($J16,Berechnungsfaktoren!$L$3:$N$30,3,FALSE)
+$Q16*VLOOKUP($O16,Berechnungsfaktoren!$L$3:$N$30,3,FALSE)
-$L17*VLOOKUP($J16,Berechnungsfaktoren!$L$3:$N$30,3,FALSE)
-$Q17*VLOOKUP($O16,Berechnungsfaktoren!$L$3:$N$30,3,FALSE),
+$N16*VLOOKUP($J16,Berechnungsfaktoren!$L$3:$N$30,3,FALSE)
+$Q16*VLOOKUP($O16,Berechnungsfaktoren!$L$3:$N$30,3,FALSE)
-$Q17*VLOOKUP($O16,Berechnungsfaktoren!$L$3:$N$30,3,FALSE)
),
IF(AND($J16&lt;&gt;"Bitte auswählen",$J16&lt;&gt;"-"),
IF(AND(ISNUMBER($L16)),
($L16-$L17)*VLOOKUP($J16,Berechnungsfaktoren!$L$3:$N$30,3,FALSE),
$N16*VLOOKUP($J16,Berechnungsfaktoren!$L$3:$N$30,3,FALSE)),
0))</f>
        <v>0</v>
      </c>
      <c r="AC16" s="320"/>
      <c r="AD16" s="312"/>
      <c r="AE16" s="70"/>
      <c r="AF16" s="70"/>
      <c r="AG16" s="70"/>
      <c r="AH16" s="70"/>
      <c r="AI16" s="70"/>
      <c r="AJ16" s="70"/>
      <c r="AK16" s="70"/>
      <c r="AL16" s="70"/>
      <c r="AM16" s="70"/>
      <c r="AN16" s="70"/>
      <c r="AO16" s="70"/>
      <c r="AP16" s="70"/>
      <c r="AQ16" s="70"/>
      <c r="AR16" s="70"/>
      <c r="AS16" s="70"/>
      <c r="AT16" s="70"/>
      <c r="AU16" s="70"/>
      <c r="AV16" s="70"/>
      <c r="AW16" s="70"/>
    </row>
    <row r="17" spans="1:49" ht="42.75" customHeight="1" thickBot="1">
      <c r="A17" s="100"/>
      <c r="B17" s="307"/>
      <c r="C17" s="160"/>
      <c r="D17" s="276"/>
      <c r="E17" s="276"/>
      <c r="F17" s="282"/>
      <c r="G17" s="280"/>
      <c r="H17" s="282"/>
      <c r="I17" s="274"/>
      <c r="J17" s="284"/>
      <c r="K17" s="162" t="s">
        <v>328</v>
      </c>
      <c r="L17" s="152"/>
      <c r="M17" s="278"/>
      <c r="N17" s="287"/>
      <c r="O17" s="284"/>
      <c r="P17" s="162" t="s">
        <v>328</v>
      </c>
      <c r="Q17" s="150"/>
      <c r="R17" s="301"/>
      <c r="S17" s="309"/>
      <c r="T17" s="318"/>
      <c r="U17" s="11"/>
      <c r="V17" s="311"/>
      <c r="W17" s="305"/>
      <c r="X17" s="311"/>
      <c r="Y17" s="305"/>
      <c r="Z17" s="179"/>
      <c r="AA17" s="179"/>
      <c r="AB17" s="179"/>
      <c r="AC17" s="321"/>
      <c r="AD17" s="313"/>
      <c r="AE17" s="70"/>
      <c r="AF17" s="70"/>
      <c r="AG17" s="70"/>
      <c r="AH17" s="70"/>
      <c r="AI17" s="70"/>
      <c r="AJ17" s="70"/>
      <c r="AK17" s="70"/>
      <c r="AL17" s="70"/>
      <c r="AM17" s="70"/>
      <c r="AN17" s="70"/>
      <c r="AO17" s="70"/>
      <c r="AP17" s="70"/>
      <c r="AQ17" s="70"/>
      <c r="AR17" s="70"/>
      <c r="AS17" s="70"/>
      <c r="AT17" s="70"/>
      <c r="AU17" s="70"/>
      <c r="AV17" s="70"/>
      <c r="AW17" s="70"/>
    </row>
    <row r="18" spans="1:49" ht="42.75" customHeight="1">
      <c r="A18" s="100"/>
      <c r="B18" s="306">
        <v>4</v>
      </c>
      <c r="C18" s="159" t="s">
        <v>279</v>
      </c>
      <c r="D18" s="275"/>
      <c r="E18" s="275"/>
      <c r="F18" s="281" t="s">
        <v>279</v>
      </c>
      <c r="G18" s="279" t="s">
        <v>279</v>
      </c>
      <c r="H18" s="281" t="s">
        <v>279</v>
      </c>
      <c r="I18" s="273"/>
      <c r="J18" s="283" t="s">
        <v>279</v>
      </c>
      <c r="K18" s="153" t="s">
        <v>326</v>
      </c>
      <c r="L18" s="151"/>
      <c r="M18" s="277" t="s">
        <v>327</v>
      </c>
      <c r="N18" s="288"/>
      <c r="O18" s="283" t="s">
        <v>279</v>
      </c>
      <c r="P18" s="161" t="s">
        <v>326</v>
      </c>
      <c r="Q18" s="149"/>
      <c r="R18" s="302"/>
      <c r="S18" s="308"/>
      <c r="T18" s="318"/>
      <c r="U18" s="10" t="s">
        <v>279</v>
      </c>
      <c r="V18" s="310" t="str">
        <f xml:space="preserve">
IF(AND($J18&lt;&gt;"Bitte auswählen",$O18&lt;&gt;"Bitte auswählen",$J18&lt;&gt;"-",$O18&lt;&gt;"-"),
IF(AND(ISNUMBER($L18),ISNUMBER($Q18)),
$L18+
$Q18*VLOOKUP($O18,Berechnungsfaktoren!$L$3:$N$15,2,FALSE)/VLOOKUP($J18,Berechnungsfaktoren!$L$3:$N$15,2,FALSE),
"Fehlende Eingaben"),
IF(AND($J18&lt;&gt;"Bitte auswählen",$J18&lt;&gt;"-"),
IF(AND(ISNUMBER($L18)),
$L18,
""),
""))</f>
        <v/>
      </c>
      <c r="W18" s="304" t="str">
        <f xml:space="preserve">
IF(AND($J18&lt;&gt;"Bitte auswählen",$O18&lt;&gt;"Bitte auswählen",$J18&lt;&gt;"-",$O18&lt;&gt;"-"),
IF(AND(ISNUMBER($L19),ISNUMBER($Q19)),
$L19+
$Q19*VLOOKUP($O18,Berechnungsfaktoren!$L$3:$N$15,2,FALSE)/VLOOKUP($J18,Berechnungsfaktoren!$L$3:$N$15,2,FALSE),
"Fehlende Eingaben"),
IF(AND($J18&lt;&gt;"Bitte auswählen",$J18&lt;&gt;"-"),
IF(AND(ISNUMBER($L19)),
$L19,
""),
""))</f>
        <v/>
      </c>
      <c r="X18" s="310" t="str">
        <f xml:space="preserve">
IF(AND($J18&lt;&gt;"Bitte auswählen",$O18&lt;&gt;"Bitte auswählen",$J18&lt;&gt;"-",$O18&lt;&gt;"-"),
IF(AND(ISNUMBER($L18),ISNUMBER($Q18)),
$L18*VLOOKUP($J18,Berechnungsfaktoren!$L$3:$N$15,2,FALSE)+
$Q18*VLOOKUP($O18,Berechnungsfaktoren!$L$3:$N$15,2,FALSE),
"Fehlende Eingaben"),
IF(AND($J18&lt;&gt;"Bitte auswählen",$J18&lt;&gt;"-"),
IF(AND(ISNUMBER($L18)),
$L18*VLOOKUP($J18,Berechnungsfaktoren!$L$3:$N$15,2,FALSE),
""),
""))</f>
        <v/>
      </c>
      <c r="Y18" s="304" t="str">
        <f xml:space="preserve">
IF(AND($J18&lt;&gt;"Bitte auswählen",$O18&lt;&gt;"Bitte auswählen",$J18&lt;&gt;"-",$O18&lt;&gt;"-"),
IF(AND(ISNUMBER($L19),ISNUMBER($Q19)),
$L19*VLOOKUP($J18,Berechnungsfaktoren!$L$3:$N$15,2,FALSE)+
$Q19*VLOOKUP($O18,Berechnungsfaktoren!$L$3:$N$15,2,FALSE),
"Fehlende Eingaben"),
IF(AND($J18&lt;&gt;"Bitte auswählen",$J18&lt;&gt;"-"),
IF(AND(ISNUMBER($L19)),
$L19*VLOOKUP($J18,Berechnungsfaktoren!$L$3:$N$15,2,FALSE),
""),
""))</f>
        <v/>
      </c>
      <c r="Z18" s="178">
        <f xml:space="preserve">
IF(AND($J18&lt;&gt;"Bitte auswählen",$O18&lt;&gt;"Bitte auswählen",$J18&lt;&gt;"-",$O18&lt;&gt;"-"),
IF(AND(ISNUMBER($L18),ISNUMBER($Q18)),
+$L18
+$Q18*VLOOKUP($O18,Berechnungsfaktoren!$L$3:$N$30,2,FALSE)/VLOOKUP($J18,Berechnungsfaktoren!$L$3:$N$30,2,FALSE)
-$L19
-$Q19*VLOOKUP($O18,Berechnungsfaktoren!$L$3:$N$30,2,FALSE)/VLOOKUP($J18,Berechnungsfaktoren!$L$3:$N$30,2,FALSE),
+$N18
+$Q18*VLOOKUP($O18,Berechnungsfaktoren!$L$3:$N$30,2,FALSE)/VLOOKUP($J18,Berechnungsfaktoren!$L$3:$N$30,2,FALSE)
-$Q19*VLOOKUP($O18,Berechnungsfaktoren!$L$3:$N$30,2,FALSE)/VLOOKUP($J18,Berechnungsfaktoren!$L$3:$N$30,2,FALSE)
),
IF(AND($J18&lt;&gt;"Bitte auswählen",$J18&lt;&gt;"-"),
IF(AND(ISNUMBER($L18)),
$L18-$L19,
$N18),
0))</f>
        <v>0</v>
      </c>
      <c r="AA18" s="178">
        <f xml:space="preserve">
IF(AND($J18&lt;&gt;"Bitte auswählen",$O18&lt;&gt;"Bitte auswählen",$J18&lt;&gt;"-",$O18&lt;&gt;"-"),
IF(AND(ISNUMBER($L18),ISNUMBER($Q18)),
+$L18*VLOOKUP($J18,Berechnungsfaktoren!$L$3:$N$30,2,FALSE)
+$Q18*VLOOKUP($O18,Berechnungsfaktoren!$L$3:$N$30,2,FALSE)
-$L19*VLOOKUP($J18,Berechnungsfaktoren!$L$3:$N$30,2,FALSE)
-$Q19*VLOOKUP($O18,Berechnungsfaktoren!$L$3:$N$30,2,FALSE),
+$N18*VLOOKUP($J18,Berechnungsfaktoren!$L$3:$N$30,2,FALSE)
+$Q18*VLOOKUP($O18,Berechnungsfaktoren!$L$3:$N$30,2,FALSE)
-$Q19*VLOOKUP($O18,Berechnungsfaktoren!$L$3:$N$30,2,FALSE)
),
IF(AND($J18&lt;&gt;"Bitte auswählen",$J18&lt;&gt;"-"),
IF(AND(ISNUMBER($L18)),
($L18-$L19)*VLOOKUP($J18,Berechnungsfaktoren!$L$3:$N$30,2,FALSE),
$N18*VLOOKUP($J18,Berechnungsfaktoren!$L$3:$N$30,2,FALSE)),
0))</f>
        <v>0</v>
      </c>
      <c r="AB18" s="178">
        <f xml:space="preserve">
IF(AND($J18&lt;&gt;"Bitte auswählen",$O18&lt;&gt;"Bitte auswählen",$J18&lt;&gt;"-",$O18&lt;&gt;"-"),
IF(AND(ISNUMBER($L18),ISNUMBER($Q18)),
+$L18*VLOOKUP($J18,Berechnungsfaktoren!$L$3:$N$30,3,FALSE)
+$Q18*VLOOKUP($O18,Berechnungsfaktoren!$L$3:$N$30,3,FALSE)
-$L19*VLOOKUP($J18,Berechnungsfaktoren!$L$3:$N$30,3,FALSE)
-$Q19*VLOOKUP($O18,Berechnungsfaktoren!$L$3:$N$30,3,FALSE),
+$N18*VLOOKUP($J18,Berechnungsfaktoren!$L$3:$N$30,3,FALSE)
+$Q18*VLOOKUP($O18,Berechnungsfaktoren!$L$3:$N$30,3,FALSE)
-$Q19*VLOOKUP($O18,Berechnungsfaktoren!$L$3:$N$30,3,FALSE)
),
IF(AND($J18&lt;&gt;"Bitte auswählen",$J18&lt;&gt;"-"),
IF(AND(ISNUMBER($L18)),
($L18-$L19)*VLOOKUP($J18,Berechnungsfaktoren!$L$3:$N$30,3,FALSE),
$N18*VLOOKUP($J18,Berechnungsfaktoren!$L$3:$N$30,3,FALSE)),
0))</f>
        <v>0</v>
      </c>
      <c r="AC18" s="320"/>
      <c r="AD18" s="312"/>
      <c r="AE18" s="70"/>
      <c r="AF18" s="70"/>
      <c r="AG18" s="70"/>
      <c r="AH18" s="70"/>
      <c r="AI18" s="70"/>
      <c r="AJ18" s="70"/>
      <c r="AK18" s="70"/>
      <c r="AL18" s="70"/>
      <c r="AM18" s="70"/>
      <c r="AN18" s="70"/>
      <c r="AO18" s="70"/>
      <c r="AP18" s="70"/>
      <c r="AQ18" s="70"/>
      <c r="AR18" s="70"/>
      <c r="AS18" s="70"/>
      <c r="AT18" s="70"/>
      <c r="AU18" s="70"/>
      <c r="AV18" s="70"/>
      <c r="AW18" s="70"/>
    </row>
    <row r="19" spans="1:49" ht="42.75" customHeight="1" thickBot="1">
      <c r="A19" s="100"/>
      <c r="B19" s="307"/>
      <c r="C19" s="160"/>
      <c r="D19" s="276"/>
      <c r="E19" s="276"/>
      <c r="F19" s="282"/>
      <c r="G19" s="280"/>
      <c r="H19" s="282"/>
      <c r="I19" s="274"/>
      <c r="J19" s="284"/>
      <c r="K19" s="162" t="s">
        <v>328</v>
      </c>
      <c r="L19" s="152"/>
      <c r="M19" s="278"/>
      <c r="N19" s="287"/>
      <c r="O19" s="284"/>
      <c r="P19" s="162" t="s">
        <v>328</v>
      </c>
      <c r="Q19" s="150"/>
      <c r="R19" s="303"/>
      <c r="S19" s="309"/>
      <c r="T19" s="318"/>
      <c r="U19" s="11"/>
      <c r="V19" s="311"/>
      <c r="W19" s="305"/>
      <c r="X19" s="311"/>
      <c r="Y19" s="305"/>
      <c r="Z19" s="179"/>
      <c r="AA19" s="179"/>
      <c r="AB19" s="179"/>
      <c r="AC19" s="321"/>
      <c r="AD19" s="313"/>
      <c r="AE19" s="70"/>
      <c r="AF19" s="70"/>
      <c r="AG19" s="70"/>
      <c r="AH19" s="70"/>
      <c r="AI19" s="70"/>
      <c r="AJ19" s="70"/>
      <c r="AK19" s="70"/>
      <c r="AL19" s="70"/>
      <c r="AM19" s="70"/>
      <c r="AN19" s="70"/>
      <c r="AO19" s="70"/>
      <c r="AP19" s="70"/>
      <c r="AQ19" s="70"/>
      <c r="AR19" s="70"/>
      <c r="AS19" s="70"/>
      <c r="AT19" s="70"/>
      <c r="AU19" s="70"/>
      <c r="AV19" s="70"/>
      <c r="AW19" s="70"/>
    </row>
    <row r="20" spans="1:49" ht="42.75" customHeight="1">
      <c r="A20" s="100"/>
      <c r="B20" s="306">
        <v>5</v>
      </c>
      <c r="C20" s="159" t="s">
        <v>279</v>
      </c>
      <c r="D20" s="275"/>
      <c r="E20" s="275"/>
      <c r="F20" s="281" t="s">
        <v>279</v>
      </c>
      <c r="G20" s="279" t="s">
        <v>279</v>
      </c>
      <c r="H20" s="281" t="s">
        <v>279</v>
      </c>
      <c r="I20" s="273"/>
      <c r="J20" s="283" t="s">
        <v>279</v>
      </c>
      <c r="K20" s="153" t="s">
        <v>326</v>
      </c>
      <c r="L20" s="151"/>
      <c r="M20" s="277" t="s">
        <v>327</v>
      </c>
      <c r="N20" s="288"/>
      <c r="O20" s="283" t="s">
        <v>279</v>
      </c>
      <c r="P20" s="161" t="s">
        <v>326</v>
      </c>
      <c r="Q20" s="149"/>
      <c r="R20" s="300"/>
      <c r="S20" s="308"/>
      <c r="T20" s="318"/>
      <c r="U20" s="10" t="s">
        <v>279</v>
      </c>
      <c r="V20" s="310" t="str">
        <f xml:space="preserve">
IF(AND($J20&lt;&gt;"Bitte auswählen",$O20&lt;&gt;"Bitte auswählen",$J20&lt;&gt;"-",$O20&lt;&gt;"-"),
IF(AND(ISNUMBER($L20),ISNUMBER($Q20)),
$L20+
$Q20*VLOOKUP($O20,Berechnungsfaktoren!$L$3:$N$15,2,FALSE)/VLOOKUP($J20,Berechnungsfaktoren!$L$3:$N$15,2,FALSE),
"Fehlende Eingaben"),
IF(AND($J20&lt;&gt;"Bitte auswählen",$J20&lt;&gt;"-"),
IF(AND(ISNUMBER($L20)),
$L20,
""),
""))</f>
        <v/>
      </c>
      <c r="W20" s="304" t="str">
        <f xml:space="preserve">
IF(AND($J20&lt;&gt;"Bitte auswählen",$O20&lt;&gt;"Bitte auswählen",$J20&lt;&gt;"-",$O20&lt;&gt;"-"),
IF(AND(ISNUMBER($L21),ISNUMBER($Q21)),
$L21+
$Q21*VLOOKUP($O20,Berechnungsfaktoren!$L$3:$N$15,2,FALSE)/VLOOKUP($J20,Berechnungsfaktoren!$L$3:$N$15,2,FALSE),
"Fehlende Eingaben"),
IF(AND($J20&lt;&gt;"Bitte auswählen",$J20&lt;&gt;"-"),
IF(AND(ISNUMBER($L21)),
$L21,
""),
""))</f>
        <v/>
      </c>
      <c r="X20" s="310" t="str">
        <f xml:space="preserve">
IF(AND($J20&lt;&gt;"Bitte auswählen",$O20&lt;&gt;"Bitte auswählen",$J20&lt;&gt;"-",$O20&lt;&gt;"-"),
IF(AND(ISNUMBER($L20),ISNUMBER($Q20)),
$L20*VLOOKUP($J20,Berechnungsfaktoren!$L$3:$N$15,2,FALSE)+
$Q20*VLOOKUP($O20,Berechnungsfaktoren!$L$3:$N$15,2,FALSE),
"Fehlende Eingaben"),
IF(AND($J20&lt;&gt;"Bitte auswählen",$J20&lt;&gt;"-"),
IF(AND(ISNUMBER($L20)),
$L20*VLOOKUP($J20,Berechnungsfaktoren!$L$3:$N$15,2,FALSE),
""),
""))</f>
        <v/>
      </c>
      <c r="Y20" s="304" t="str">
        <f xml:space="preserve">
IF(AND($J20&lt;&gt;"Bitte auswählen",$O20&lt;&gt;"Bitte auswählen",$J20&lt;&gt;"-",$O20&lt;&gt;"-"),
IF(AND(ISNUMBER($L21),ISNUMBER($Q21)),
$L21*VLOOKUP($J20,Berechnungsfaktoren!$L$3:$N$15,2,FALSE)+
$Q21*VLOOKUP($O20,Berechnungsfaktoren!$L$3:$N$15,2,FALSE),
"Fehlende Eingaben"),
IF(AND($J20&lt;&gt;"Bitte auswählen",$J20&lt;&gt;"-"),
IF(AND(ISNUMBER($L21)),
$L21*VLOOKUP($J20,Berechnungsfaktoren!$L$3:$N$15,2,FALSE),
""),
""))</f>
        <v/>
      </c>
      <c r="Z20" s="178">
        <f xml:space="preserve">
IF(AND($J20&lt;&gt;"Bitte auswählen",$O20&lt;&gt;"Bitte auswählen",$J20&lt;&gt;"-",$O20&lt;&gt;"-"),
IF(AND(ISNUMBER($L20),ISNUMBER($Q20)),
+$L20
+$Q20*VLOOKUP($O20,Berechnungsfaktoren!$L$3:$N$30,2,FALSE)/VLOOKUP($J20,Berechnungsfaktoren!$L$3:$N$30,2,FALSE)
-$L21
-$Q21*VLOOKUP($O20,Berechnungsfaktoren!$L$3:$N$30,2,FALSE)/VLOOKUP($J20,Berechnungsfaktoren!$L$3:$N$30,2,FALSE),
+$N20
+$Q20*VLOOKUP($O20,Berechnungsfaktoren!$L$3:$N$30,2,FALSE)/VLOOKUP($J20,Berechnungsfaktoren!$L$3:$N$30,2,FALSE)
-$Q21*VLOOKUP($O20,Berechnungsfaktoren!$L$3:$N$30,2,FALSE)/VLOOKUP($J20,Berechnungsfaktoren!$L$3:$N$30,2,FALSE)
),
IF(AND($J20&lt;&gt;"Bitte auswählen",$J20&lt;&gt;"-"),
IF(AND(ISNUMBER($L20)),
$L20-$L21,
$N20),
0))</f>
        <v>0</v>
      </c>
      <c r="AA20" s="178">
        <f xml:space="preserve">
IF(AND($J20&lt;&gt;"Bitte auswählen",$O20&lt;&gt;"Bitte auswählen",$J20&lt;&gt;"-",$O20&lt;&gt;"-"),
IF(AND(ISNUMBER($L20),ISNUMBER($Q20)),
+$L20*VLOOKUP($J20,Berechnungsfaktoren!$L$3:$N$30,2,FALSE)
+$Q20*VLOOKUP($O20,Berechnungsfaktoren!$L$3:$N$30,2,FALSE)
-$L21*VLOOKUP($J20,Berechnungsfaktoren!$L$3:$N$30,2,FALSE)
-$Q21*VLOOKUP($O20,Berechnungsfaktoren!$L$3:$N$30,2,FALSE),
+$N20*VLOOKUP($J20,Berechnungsfaktoren!$L$3:$N$30,2,FALSE)
+$Q20*VLOOKUP($O20,Berechnungsfaktoren!$L$3:$N$30,2,FALSE)
-$Q21*VLOOKUP($O20,Berechnungsfaktoren!$L$3:$N$30,2,FALSE)
),
IF(AND($J20&lt;&gt;"Bitte auswählen",$J20&lt;&gt;"-"),
IF(AND(ISNUMBER($L20)),
($L20-$L21)*VLOOKUP($J20,Berechnungsfaktoren!$L$3:$N$30,2,FALSE),
$N20*VLOOKUP($J20,Berechnungsfaktoren!$L$3:$N$30,2,FALSE)),
0))</f>
        <v>0</v>
      </c>
      <c r="AB20" s="178">
        <f xml:space="preserve">
IF(AND($J20&lt;&gt;"Bitte auswählen",$O20&lt;&gt;"Bitte auswählen",$J20&lt;&gt;"-",$O20&lt;&gt;"-"),
IF(AND(ISNUMBER($L20),ISNUMBER($Q20)),
+$L20*VLOOKUP($J20,Berechnungsfaktoren!$L$3:$N$30,3,FALSE)
+$Q20*VLOOKUP($O20,Berechnungsfaktoren!$L$3:$N$30,3,FALSE)
-$L21*VLOOKUP($J20,Berechnungsfaktoren!$L$3:$N$30,3,FALSE)
-$Q21*VLOOKUP($O20,Berechnungsfaktoren!$L$3:$N$30,3,FALSE),
+$N20*VLOOKUP($J20,Berechnungsfaktoren!$L$3:$N$30,3,FALSE)
+$Q20*VLOOKUP($O20,Berechnungsfaktoren!$L$3:$N$30,3,FALSE)
-$Q21*VLOOKUP($O20,Berechnungsfaktoren!$L$3:$N$30,3,FALSE)
),
IF(AND($J20&lt;&gt;"Bitte auswählen",$J20&lt;&gt;"-"),
IF(AND(ISNUMBER($L20)),
($L20-$L21)*VLOOKUP($J20,Berechnungsfaktoren!$L$3:$N$30,3,FALSE),
$N20*VLOOKUP($J20,Berechnungsfaktoren!$L$3:$N$30,3,FALSE)),
0))</f>
        <v>0</v>
      </c>
      <c r="AC20" s="320"/>
      <c r="AD20" s="312"/>
      <c r="AE20" s="70"/>
      <c r="AF20" s="70"/>
      <c r="AG20" s="70"/>
      <c r="AH20" s="70"/>
      <c r="AI20" s="70"/>
      <c r="AJ20" s="70"/>
      <c r="AK20" s="70"/>
      <c r="AL20" s="70"/>
      <c r="AM20" s="70"/>
      <c r="AN20" s="70"/>
      <c r="AO20" s="70"/>
      <c r="AP20" s="70"/>
      <c r="AQ20" s="70"/>
      <c r="AR20" s="70"/>
      <c r="AS20" s="70"/>
      <c r="AT20" s="70"/>
      <c r="AU20" s="70"/>
      <c r="AV20" s="70"/>
      <c r="AW20" s="70"/>
    </row>
    <row r="21" spans="1:49" ht="42.75" customHeight="1" thickBot="1">
      <c r="A21" s="100"/>
      <c r="B21" s="307"/>
      <c r="C21" s="160"/>
      <c r="D21" s="276"/>
      <c r="E21" s="276"/>
      <c r="F21" s="282"/>
      <c r="G21" s="280"/>
      <c r="H21" s="282"/>
      <c r="I21" s="274"/>
      <c r="J21" s="284"/>
      <c r="K21" s="162" t="s">
        <v>328</v>
      </c>
      <c r="L21" s="152"/>
      <c r="M21" s="278"/>
      <c r="N21" s="287"/>
      <c r="O21" s="284"/>
      <c r="P21" s="162" t="s">
        <v>328</v>
      </c>
      <c r="Q21" s="150"/>
      <c r="R21" s="303"/>
      <c r="S21" s="309"/>
      <c r="T21" s="318"/>
      <c r="U21" s="11"/>
      <c r="V21" s="311"/>
      <c r="W21" s="305"/>
      <c r="X21" s="311"/>
      <c r="Y21" s="305"/>
      <c r="Z21" s="179"/>
      <c r="AA21" s="179"/>
      <c r="AB21" s="179"/>
      <c r="AC21" s="321"/>
      <c r="AD21" s="313"/>
      <c r="AE21" s="70"/>
      <c r="AF21" s="70"/>
      <c r="AG21" s="70"/>
      <c r="AH21" s="70"/>
      <c r="AI21" s="70"/>
      <c r="AJ21" s="70"/>
      <c r="AK21" s="70"/>
      <c r="AL21" s="70"/>
      <c r="AM21" s="70"/>
      <c r="AN21" s="70"/>
      <c r="AO21" s="70"/>
      <c r="AP21" s="70"/>
      <c r="AQ21" s="70"/>
      <c r="AR21" s="70"/>
      <c r="AS21" s="70"/>
      <c r="AT21" s="70"/>
      <c r="AU21" s="70"/>
      <c r="AV21" s="70"/>
      <c r="AW21" s="70"/>
    </row>
    <row r="22" spans="1:49" ht="42.75" customHeight="1">
      <c r="A22" s="100"/>
      <c r="B22" s="306">
        <v>6</v>
      </c>
      <c r="C22" s="159" t="s">
        <v>279</v>
      </c>
      <c r="D22" s="275"/>
      <c r="E22" s="275"/>
      <c r="F22" s="281" t="s">
        <v>279</v>
      </c>
      <c r="G22" s="279" t="s">
        <v>279</v>
      </c>
      <c r="H22" s="281" t="s">
        <v>279</v>
      </c>
      <c r="I22" s="273"/>
      <c r="J22" s="283" t="s">
        <v>279</v>
      </c>
      <c r="K22" s="153" t="s">
        <v>326</v>
      </c>
      <c r="L22" s="151"/>
      <c r="M22" s="277" t="s">
        <v>327</v>
      </c>
      <c r="N22" s="288"/>
      <c r="O22" s="283" t="s">
        <v>279</v>
      </c>
      <c r="P22" s="161" t="s">
        <v>326</v>
      </c>
      <c r="Q22" s="149"/>
      <c r="R22" s="300"/>
      <c r="S22" s="308"/>
      <c r="T22" s="318"/>
      <c r="U22" s="10" t="s">
        <v>279</v>
      </c>
      <c r="V22" s="310" t="str">
        <f xml:space="preserve">
IF(AND($J22&lt;&gt;"Bitte auswählen",$O22&lt;&gt;"Bitte auswählen",$J22&lt;&gt;"-",$O22&lt;&gt;"-"),
IF(AND(ISNUMBER($L22),ISNUMBER($Q22)),
$L22+
$Q22*VLOOKUP($O22,Berechnungsfaktoren!$L$3:$N$15,2,FALSE)/VLOOKUP($J22,Berechnungsfaktoren!$L$3:$N$15,2,FALSE),
"Fehlende Eingaben"),
IF(AND($J22&lt;&gt;"Bitte auswählen",$J22&lt;&gt;"-"),
IF(AND(ISNUMBER($L22)),
$L22,
""),
""))</f>
        <v/>
      </c>
      <c r="W22" s="304" t="str">
        <f xml:space="preserve">
IF(AND($J22&lt;&gt;"Bitte auswählen",$O22&lt;&gt;"Bitte auswählen",$J22&lt;&gt;"-",$O22&lt;&gt;"-"),
IF(AND(ISNUMBER($L23),ISNUMBER($Q23)),
$L23+
$Q23*VLOOKUP($O22,Berechnungsfaktoren!$L$3:$N$15,2,FALSE)/VLOOKUP($J22,Berechnungsfaktoren!$L$3:$N$15,2,FALSE),
"Fehlende Eingaben"),
IF(AND($J22&lt;&gt;"Bitte auswählen",$J22&lt;&gt;"-"),
IF(AND(ISNUMBER($L23)),
$L23,
""),
""))</f>
        <v/>
      </c>
      <c r="X22" s="310" t="str">
        <f xml:space="preserve">
IF(AND($J22&lt;&gt;"Bitte auswählen",$O22&lt;&gt;"Bitte auswählen",$J22&lt;&gt;"-",$O22&lt;&gt;"-"),
IF(AND(ISNUMBER($L22),ISNUMBER($Q22)),
$L22*VLOOKUP($J22,Berechnungsfaktoren!$L$3:$N$15,2,FALSE)+
$Q22*VLOOKUP($O22,Berechnungsfaktoren!$L$3:$N$15,2,FALSE),
"Fehlende Eingaben"),
IF(AND($J22&lt;&gt;"Bitte auswählen",$J22&lt;&gt;"-"),
IF(AND(ISNUMBER($L22)),
$L22*VLOOKUP($J22,Berechnungsfaktoren!$L$3:$N$15,2,FALSE),
""),
""))</f>
        <v/>
      </c>
      <c r="Y22" s="304" t="str">
        <f xml:space="preserve">
IF(AND($J22&lt;&gt;"Bitte auswählen",$O22&lt;&gt;"Bitte auswählen",$J22&lt;&gt;"-",$O22&lt;&gt;"-"),
IF(AND(ISNUMBER($L23),ISNUMBER($Q23)),
$L23*VLOOKUP($J22,Berechnungsfaktoren!$L$3:$N$15,2,FALSE)+
$Q23*VLOOKUP($O22,Berechnungsfaktoren!$L$3:$N$15,2,FALSE),
"Fehlende Eingaben"),
IF(AND($J22&lt;&gt;"Bitte auswählen",$J22&lt;&gt;"-"),
IF(AND(ISNUMBER($L23)),
$L23*VLOOKUP($J22,Berechnungsfaktoren!$L$3:$N$15,2,FALSE),
""),
""))</f>
        <v/>
      </c>
      <c r="Z22" s="178">
        <f xml:space="preserve">
IF(AND($J22&lt;&gt;"Bitte auswählen",$O22&lt;&gt;"Bitte auswählen",$J22&lt;&gt;"-",$O22&lt;&gt;"-"),
IF(AND(ISNUMBER($L22),ISNUMBER($Q22)),
+$L22
+$Q22*VLOOKUP($O22,Berechnungsfaktoren!$L$3:$N$30,2,FALSE)/VLOOKUP($J22,Berechnungsfaktoren!$L$3:$N$30,2,FALSE)
-$L23
-$Q23*VLOOKUP($O22,Berechnungsfaktoren!$L$3:$N$30,2,FALSE)/VLOOKUP($J22,Berechnungsfaktoren!$L$3:$N$30,2,FALSE),
+$N22
+$Q22*VLOOKUP($O22,Berechnungsfaktoren!$L$3:$N$30,2,FALSE)/VLOOKUP($J22,Berechnungsfaktoren!$L$3:$N$30,2,FALSE)
-$Q23*VLOOKUP($O22,Berechnungsfaktoren!$L$3:$N$30,2,FALSE)/VLOOKUP($J22,Berechnungsfaktoren!$L$3:$N$30,2,FALSE)
),
IF(AND($J22&lt;&gt;"Bitte auswählen",$J22&lt;&gt;"-"),
IF(AND(ISNUMBER($L22)),
$L22-$L23,
$N22),
0))</f>
        <v>0</v>
      </c>
      <c r="AA22" s="178">
        <f xml:space="preserve">
IF(AND($J22&lt;&gt;"Bitte auswählen",$O22&lt;&gt;"Bitte auswählen",$J22&lt;&gt;"-",$O22&lt;&gt;"-"),
IF(AND(ISNUMBER($L22),ISNUMBER($Q22)),
+$L22*VLOOKUP($J22,Berechnungsfaktoren!$L$3:$N$30,2,FALSE)
+$Q22*VLOOKUP($O22,Berechnungsfaktoren!$L$3:$N$30,2,FALSE)
-$L23*VLOOKUP($J22,Berechnungsfaktoren!$L$3:$N$30,2,FALSE)
-$Q23*VLOOKUP($O22,Berechnungsfaktoren!$L$3:$N$30,2,FALSE),
+$N22*VLOOKUP($J22,Berechnungsfaktoren!$L$3:$N$30,2,FALSE)
+$Q22*VLOOKUP($O22,Berechnungsfaktoren!$L$3:$N$30,2,FALSE)
-$Q23*VLOOKUP($O22,Berechnungsfaktoren!$L$3:$N$30,2,FALSE)
),
IF(AND($J22&lt;&gt;"Bitte auswählen",$J22&lt;&gt;"-"),
IF(AND(ISNUMBER($L22)),
($L22-$L23)*VLOOKUP($J22,Berechnungsfaktoren!$L$3:$N$30,2,FALSE),
$N22*VLOOKUP($J22,Berechnungsfaktoren!$L$3:$N$30,2,FALSE)),
0))</f>
        <v>0</v>
      </c>
      <c r="AB22" s="178">
        <f xml:space="preserve">
IF(AND($J22&lt;&gt;"Bitte auswählen",$O22&lt;&gt;"Bitte auswählen",$J22&lt;&gt;"-",$O22&lt;&gt;"-"),
IF(AND(ISNUMBER($L22),ISNUMBER($Q22)),
+$L22*VLOOKUP($J22,Berechnungsfaktoren!$L$3:$N$30,3,FALSE)
+$Q22*VLOOKUP($O22,Berechnungsfaktoren!$L$3:$N$30,3,FALSE)
-$L23*VLOOKUP($J22,Berechnungsfaktoren!$L$3:$N$30,3,FALSE)
-$Q23*VLOOKUP($O22,Berechnungsfaktoren!$L$3:$N$30,3,FALSE),
+$N22*VLOOKUP($J22,Berechnungsfaktoren!$L$3:$N$30,3,FALSE)
+$Q22*VLOOKUP($O22,Berechnungsfaktoren!$L$3:$N$30,3,FALSE)
-$Q23*VLOOKUP($O22,Berechnungsfaktoren!$L$3:$N$30,3,FALSE)
),
IF(AND($J22&lt;&gt;"Bitte auswählen",$J22&lt;&gt;"-"),
IF(AND(ISNUMBER($L22)),
($L22-$L23)*VLOOKUP($J22,Berechnungsfaktoren!$L$3:$N$30,3,FALSE),
$N22*VLOOKUP($J22,Berechnungsfaktoren!$L$3:$N$30,3,FALSE)),
0))</f>
        <v>0</v>
      </c>
      <c r="AC22" s="320"/>
      <c r="AD22" s="312"/>
      <c r="AE22" s="70"/>
      <c r="AF22" s="70"/>
      <c r="AG22" s="70"/>
      <c r="AH22" s="70"/>
      <c r="AI22" s="70"/>
      <c r="AJ22" s="70"/>
      <c r="AK22" s="70"/>
      <c r="AL22" s="70"/>
      <c r="AM22" s="70"/>
      <c r="AN22" s="70"/>
      <c r="AO22" s="70"/>
      <c r="AP22" s="70"/>
      <c r="AQ22" s="70"/>
      <c r="AR22" s="70"/>
      <c r="AS22" s="70"/>
      <c r="AT22" s="70"/>
      <c r="AU22" s="70"/>
      <c r="AV22" s="70"/>
      <c r="AW22" s="70"/>
    </row>
    <row r="23" spans="1:49" ht="42.75" customHeight="1" thickBot="1">
      <c r="A23" s="100"/>
      <c r="B23" s="307"/>
      <c r="C23" s="160"/>
      <c r="D23" s="276"/>
      <c r="E23" s="276"/>
      <c r="F23" s="282"/>
      <c r="G23" s="280"/>
      <c r="H23" s="282"/>
      <c r="I23" s="274"/>
      <c r="J23" s="284"/>
      <c r="K23" s="162" t="s">
        <v>328</v>
      </c>
      <c r="L23" s="152"/>
      <c r="M23" s="278"/>
      <c r="N23" s="287"/>
      <c r="O23" s="284"/>
      <c r="P23" s="162" t="s">
        <v>328</v>
      </c>
      <c r="Q23" s="150"/>
      <c r="R23" s="301"/>
      <c r="S23" s="309"/>
      <c r="T23" s="318"/>
      <c r="U23" s="11"/>
      <c r="V23" s="311"/>
      <c r="W23" s="305"/>
      <c r="X23" s="311"/>
      <c r="Y23" s="305"/>
      <c r="Z23" s="179"/>
      <c r="AA23" s="179"/>
      <c r="AB23" s="179"/>
      <c r="AC23" s="321"/>
      <c r="AD23" s="313"/>
      <c r="AE23" s="70"/>
      <c r="AF23" s="70"/>
      <c r="AG23" s="70"/>
      <c r="AH23" s="70"/>
      <c r="AI23" s="70"/>
      <c r="AJ23" s="70"/>
      <c r="AK23" s="70"/>
      <c r="AL23" s="70"/>
      <c r="AM23" s="70"/>
      <c r="AN23" s="70"/>
      <c r="AO23" s="70"/>
      <c r="AP23" s="70"/>
      <c r="AQ23" s="70"/>
      <c r="AR23" s="70"/>
      <c r="AS23" s="70"/>
      <c r="AT23" s="70"/>
      <c r="AU23" s="70"/>
      <c r="AV23" s="70"/>
      <c r="AW23" s="70"/>
    </row>
    <row r="24" spans="1:49" ht="42.75" customHeight="1">
      <c r="A24" s="100"/>
      <c r="B24" s="306">
        <v>7</v>
      </c>
      <c r="C24" s="159" t="s">
        <v>279</v>
      </c>
      <c r="D24" s="275"/>
      <c r="E24" s="275"/>
      <c r="F24" s="281" t="s">
        <v>279</v>
      </c>
      <c r="G24" s="279" t="s">
        <v>279</v>
      </c>
      <c r="H24" s="281" t="s">
        <v>279</v>
      </c>
      <c r="I24" s="273"/>
      <c r="J24" s="283" t="s">
        <v>279</v>
      </c>
      <c r="K24" s="153" t="s">
        <v>326</v>
      </c>
      <c r="L24" s="151"/>
      <c r="M24" s="277" t="s">
        <v>327</v>
      </c>
      <c r="N24" s="288"/>
      <c r="O24" s="283" t="s">
        <v>279</v>
      </c>
      <c r="P24" s="161" t="s">
        <v>326</v>
      </c>
      <c r="Q24" s="149"/>
      <c r="R24" s="302"/>
      <c r="S24" s="308"/>
      <c r="T24" s="318"/>
      <c r="U24" s="10" t="s">
        <v>279</v>
      </c>
      <c r="V24" s="310" t="str">
        <f xml:space="preserve">
IF(AND($J24&lt;&gt;"Bitte auswählen",$O24&lt;&gt;"Bitte auswählen",$J24&lt;&gt;"-",$O24&lt;&gt;"-"),
IF(AND(ISNUMBER($L24),ISNUMBER($Q24)),
$L24+
$Q24*VLOOKUP($O24,Berechnungsfaktoren!$L$3:$N$15,2,FALSE)/VLOOKUP($J24,Berechnungsfaktoren!$L$3:$N$15,2,FALSE),
"Fehlende Eingaben"),
IF(AND($J24&lt;&gt;"Bitte auswählen",$J24&lt;&gt;"-"),
IF(AND(ISNUMBER($L24)),
$L24,
""),
""))</f>
        <v/>
      </c>
      <c r="W24" s="304" t="str">
        <f xml:space="preserve">
IF(AND($J24&lt;&gt;"Bitte auswählen",$O24&lt;&gt;"Bitte auswählen",$J24&lt;&gt;"-",$O24&lt;&gt;"-"),
IF(AND(ISNUMBER($L25),ISNUMBER($Q25)),
$L25+
$Q25*VLOOKUP($O24,Berechnungsfaktoren!$L$3:$N$15,2,FALSE)/VLOOKUP($J24,Berechnungsfaktoren!$L$3:$N$15,2,FALSE),
"Fehlende Eingaben"),
IF(AND($J24&lt;&gt;"Bitte auswählen",$J24&lt;&gt;"-"),
IF(AND(ISNUMBER($L25)),
$L25,
""),
""))</f>
        <v/>
      </c>
      <c r="X24" s="310" t="str">
        <f xml:space="preserve">
IF(AND($J24&lt;&gt;"Bitte auswählen",$O24&lt;&gt;"Bitte auswählen",$J24&lt;&gt;"-",$O24&lt;&gt;"-"),
IF(AND(ISNUMBER($L24),ISNUMBER($Q24)),
$L24*VLOOKUP($J24,Berechnungsfaktoren!$L$3:$N$15,2,FALSE)+
$Q24*VLOOKUP($O24,Berechnungsfaktoren!$L$3:$N$15,2,FALSE),
"Fehlende Eingaben"),
IF(AND($J24&lt;&gt;"Bitte auswählen",$J24&lt;&gt;"-"),
IF(AND(ISNUMBER($L24)),
$L24*VLOOKUP($J24,Berechnungsfaktoren!$L$3:$N$15,2,FALSE),
""),
""))</f>
        <v/>
      </c>
      <c r="Y24" s="304" t="str">
        <f xml:space="preserve">
IF(AND($J24&lt;&gt;"Bitte auswählen",$O24&lt;&gt;"Bitte auswählen",$J24&lt;&gt;"-",$O24&lt;&gt;"-"),
IF(AND(ISNUMBER($L25),ISNUMBER($Q25)),
$L25*VLOOKUP($J24,Berechnungsfaktoren!$L$3:$N$15,2,FALSE)+
$Q25*VLOOKUP($O24,Berechnungsfaktoren!$L$3:$N$15,2,FALSE),
"Fehlende Eingaben"),
IF(AND($J24&lt;&gt;"Bitte auswählen",$J24&lt;&gt;"-"),
IF(AND(ISNUMBER($L25)),
$L25*VLOOKUP($J24,Berechnungsfaktoren!$L$3:$N$15,2,FALSE),
""),
""))</f>
        <v/>
      </c>
      <c r="Z24" s="178">
        <f xml:space="preserve">
IF(AND($J24&lt;&gt;"Bitte auswählen",$O24&lt;&gt;"Bitte auswählen",$J24&lt;&gt;"-",$O24&lt;&gt;"-"),
IF(AND(ISNUMBER($L24),ISNUMBER($Q24)),
+$L24
+$Q24*VLOOKUP($O24,Berechnungsfaktoren!$L$3:$N$30,2,FALSE)/VLOOKUP($J24,Berechnungsfaktoren!$L$3:$N$30,2,FALSE)
-$L25
-$Q25*VLOOKUP($O24,Berechnungsfaktoren!$L$3:$N$30,2,FALSE)/VLOOKUP($J24,Berechnungsfaktoren!$L$3:$N$30,2,FALSE),
+$N24
+$Q24*VLOOKUP($O24,Berechnungsfaktoren!$L$3:$N$30,2,FALSE)/VLOOKUP($J24,Berechnungsfaktoren!$L$3:$N$30,2,FALSE)
-$Q25*VLOOKUP($O24,Berechnungsfaktoren!$L$3:$N$30,2,FALSE)/VLOOKUP($J24,Berechnungsfaktoren!$L$3:$N$30,2,FALSE)
),
IF(AND($J24&lt;&gt;"Bitte auswählen",$J24&lt;&gt;"-"),
IF(AND(ISNUMBER($L24)),
$L24-$L25,
$N24),
0))</f>
        <v>0</v>
      </c>
      <c r="AA24" s="178">
        <f xml:space="preserve">
IF(AND($J24&lt;&gt;"Bitte auswählen",$O24&lt;&gt;"Bitte auswählen",$J24&lt;&gt;"-",$O24&lt;&gt;"-"),
IF(AND(ISNUMBER($L24),ISNUMBER($Q24)),
+$L24*VLOOKUP($J24,Berechnungsfaktoren!$L$3:$N$30,2,FALSE)
+$Q24*VLOOKUP($O24,Berechnungsfaktoren!$L$3:$N$30,2,FALSE)
-$L25*VLOOKUP($J24,Berechnungsfaktoren!$L$3:$N$30,2,FALSE)
-$Q25*VLOOKUP($O24,Berechnungsfaktoren!$L$3:$N$30,2,FALSE),
+$N24*VLOOKUP($J24,Berechnungsfaktoren!$L$3:$N$30,2,FALSE)
+$Q24*VLOOKUP($O24,Berechnungsfaktoren!$L$3:$N$30,2,FALSE)
-$Q25*VLOOKUP($O24,Berechnungsfaktoren!$L$3:$N$30,2,FALSE)
),
IF(AND($J24&lt;&gt;"Bitte auswählen",$J24&lt;&gt;"-"),
IF(AND(ISNUMBER($L24)),
($L24-$L25)*VLOOKUP($J24,Berechnungsfaktoren!$L$3:$N$30,2,FALSE),
$N24*VLOOKUP($J24,Berechnungsfaktoren!$L$3:$N$30,2,FALSE)),
0))</f>
        <v>0</v>
      </c>
      <c r="AB24" s="178">
        <f xml:space="preserve">
IF(AND($J24&lt;&gt;"Bitte auswählen",$O24&lt;&gt;"Bitte auswählen",$J24&lt;&gt;"-",$O24&lt;&gt;"-"),
IF(AND(ISNUMBER($L24),ISNUMBER($Q24)),
+$L24*VLOOKUP($J24,Berechnungsfaktoren!$L$3:$N$30,3,FALSE)
+$Q24*VLOOKUP($O24,Berechnungsfaktoren!$L$3:$N$30,3,FALSE)
-$L25*VLOOKUP($J24,Berechnungsfaktoren!$L$3:$N$30,3,FALSE)
-$Q25*VLOOKUP($O24,Berechnungsfaktoren!$L$3:$N$30,3,FALSE),
+$N24*VLOOKUP($J24,Berechnungsfaktoren!$L$3:$N$30,3,FALSE)
+$Q24*VLOOKUP($O24,Berechnungsfaktoren!$L$3:$N$30,3,FALSE)
-$Q25*VLOOKUP($O24,Berechnungsfaktoren!$L$3:$N$30,3,FALSE)
),
IF(AND($J24&lt;&gt;"Bitte auswählen",$J24&lt;&gt;"-"),
IF(AND(ISNUMBER($L24)),
($L24-$L25)*VLOOKUP($J24,Berechnungsfaktoren!$L$3:$N$30,3,FALSE),
$N24*VLOOKUP($J24,Berechnungsfaktoren!$L$3:$N$30,3,FALSE)),
0))</f>
        <v>0</v>
      </c>
      <c r="AC24" s="320"/>
      <c r="AD24" s="312"/>
      <c r="AE24" s="70"/>
      <c r="AF24" s="70"/>
      <c r="AG24" s="70"/>
      <c r="AH24" s="70"/>
      <c r="AI24" s="70"/>
      <c r="AJ24" s="70"/>
      <c r="AK24" s="70"/>
      <c r="AL24" s="70"/>
      <c r="AM24" s="70"/>
      <c r="AN24" s="70"/>
      <c r="AO24" s="70"/>
      <c r="AP24" s="70"/>
      <c r="AQ24" s="70"/>
      <c r="AR24" s="70"/>
      <c r="AS24" s="70"/>
      <c r="AT24" s="70"/>
      <c r="AU24" s="70"/>
      <c r="AV24" s="70"/>
      <c r="AW24" s="70"/>
    </row>
    <row r="25" spans="1:49" ht="42.75" customHeight="1" thickBot="1">
      <c r="A25" s="100"/>
      <c r="B25" s="307"/>
      <c r="C25" s="160"/>
      <c r="D25" s="276"/>
      <c r="E25" s="276"/>
      <c r="F25" s="282"/>
      <c r="G25" s="280"/>
      <c r="H25" s="282"/>
      <c r="I25" s="274"/>
      <c r="J25" s="284"/>
      <c r="K25" s="162" t="s">
        <v>328</v>
      </c>
      <c r="L25" s="152"/>
      <c r="M25" s="278"/>
      <c r="N25" s="287"/>
      <c r="O25" s="284"/>
      <c r="P25" s="162" t="s">
        <v>328</v>
      </c>
      <c r="Q25" s="150"/>
      <c r="R25" s="301"/>
      <c r="S25" s="309"/>
      <c r="T25" s="318"/>
      <c r="U25" s="11"/>
      <c r="V25" s="311"/>
      <c r="W25" s="305"/>
      <c r="X25" s="311"/>
      <c r="Y25" s="305"/>
      <c r="Z25" s="179"/>
      <c r="AA25" s="179"/>
      <c r="AB25" s="179"/>
      <c r="AC25" s="321"/>
      <c r="AD25" s="313"/>
      <c r="AE25" s="70"/>
      <c r="AF25" s="70"/>
      <c r="AG25" s="70"/>
      <c r="AH25" s="70"/>
      <c r="AI25" s="70"/>
      <c r="AJ25" s="70"/>
      <c r="AK25" s="70"/>
      <c r="AL25" s="70"/>
      <c r="AM25" s="70"/>
      <c r="AN25" s="70"/>
      <c r="AO25" s="70"/>
      <c r="AP25" s="70"/>
      <c r="AQ25" s="70"/>
      <c r="AR25" s="70"/>
      <c r="AS25" s="70"/>
      <c r="AT25" s="70"/>
      <c r="AU25" s="70"/>
      <c r="AV25" s="70"/>
      <c r="AW25" s="70"/>
    </row>
    <row r="26" spans="1:49" ht="42.75" customHeight="1">
      <c r="A26" s="100"/>
      <c r="B26" s="306">
        <v>8</v>
      </c>
      <c r="C26" s="159" t="s">
        <v>279</v>
      </c>
      <c r="D26" s="275"/>
      <c r="E26" s="275"/>
      <c r="F26" s="281" t="s">
        <v>279</v>
      </c>
      <c r="G26" s="279" t="s">
        <v>279</v>
      </c>
      <c r="H26" s="281" t="s">
        <v>279</v>
      </c>
      <c r="I26" s="273"/>
      <c r="J26" s="283" t="s">
        <v>279</v>
      </c>
      <c r="K26" s="153" t="s">
        <v>326</v>
      </c>
      <c r="L26" s="151"/>
      <c r="M26" s="277" t="s">
        <v>327</v>
      </c>
      <c r="N26" s="288"/>
      <c r="O26" s="283" t="s">
        <v>279</v>
      </c>
      <c r="P26" s="161" t="s">
        <v>326</v>
      </c>
      <c r="Q26" s="149"/>
      <c r="R26" s="302"/>
      <c r="S26" s="308"/>
      <c r="T26" s="318"/>
      <c r="U26" s="10" t="s">
        <v>279</v>
      </c>
      <c r="V26" s="310" t="str">
        <f xml:space="preserve">
IF(AND($J26&lt;&gt;"Bitte auswählen",$O26&lt;&gt;"Bitte auswählen",$J26&lt;&gt;"-",$O26&lt;&gt;"-"),
IF(AND(ISNUMBER($L26),ISNUMBER($Q26)),
$L26+
$Q26*VLOOKUP($O26,Berechnungsfaktoren!$L$3:$N$15,2,FALSE)/VLOOKUP($J26,Berechnungsfaktoren!$L$3:$N$15,2,FALSE),
"Fehlende Eingaben"),
IF(AND($J26&lt;&gt;"Bitte auswählen",$J26&lt;&gt;"-"),
IF(AND(ISNUMBER($L26)),
$L26,
""),
""))</f>
        <v/>
      </c>
      <c r="W26" s="304" t="str">
        <f xml:space="preserve">
IF(AND($J26&lt;&gt;"Bitte auswählen",$O26&lt;&gt;"Bitte auswählen",$J26&lt;&gt;"-",$O26&lt;&gt;"-"),
IF(AND(ISNUMBER($L27),ISNUMBER($Q27)),
$L27+
$Q27*VLOOKUP($O26,Berechnungsfaktoren!$L$3:$N$15,2,FALSE)/VLOOKUP($J26,Berechnungsfaktoren!$L$3:$N$15,2,FALSE),
"Fehlende Eingaben"),
IF(AND($J26&lt;&gt;"Bitte auswählen",$J26&lt;&gt;"-"),
IF(AND(ISNUMBER($L27)),
$L27,
""),
""))</f>
        <v/>
      </c>
      <c r="X26" s="310" t="str">
        <f xml:space="preserve">
IF(AND($J26&lt;&gt;"Bitte auswählen",$O26&lt;&gt;"Bitte auswählen",$J26&lt;&gt;"-",$O26&lt;&gt;"-"),
IF(AND(ISNUMBER($L26),ISNUMBER($Q26)),
$L26*VLOOKUP($J26,Berechnungsfaktoren!$L$3:$N$15,2,FALSE)+
$Q26*VLOOKUP($O26,Berechnungsfaktoren!$L$3:$N$15,2,FALSE),
"Fehlende Eingaben"),
IF(AND($J26&lt;&gt;"Bitte auswählen",$J26&lt;&gt;"-"),
IF(AND(ISNUMBER($L26)),
$L26*VLOOKUP($J26,Berechnungsfaktoren!$L$3:$N$15,2,FALSE),
""),
""))</f>
        <v/>
      </c>
      <c r="Y26" s="304" t="str">
        <f xml:space="preserve">
IF(AND($J26&lt;&gt;"Bitte auswählen",$O26&lt;&gt;"Bitte auswählen",$J26&lt;&gt;"-",$O26&lt;&gt;"-"),
IF(AND(ISNUMBER($L27),ISNUMBER($Q27)),
$L27*VLOOKUP($J26,Berechnungsfaktoren!$L$3:$N$15,2,FALSE)+
$Q27*VLOOKUP($O26,Berechnungsfaktoren!$L$3:$N$15,2,FALSE),
"Fehlende Eingaben"),
IF(AND($J26&lt;&gt;"Bitte auswählen",$J26&lt;&gt;"-"),
IF(AND(ISNUMBER($L27)),
$L27*VLOOKUP($J26,Berechnungsfaktoren!$L$3:$N$15,2,FALSE),
""),
""))</f>
        <v/>
      </c>
      <c r="Z26" s="178">
        <f xml:space="preserve">
IF(AND($J26&lt;&gt;"Bitte auswählen",$O26&lt;&gt;"Bitte auswählen",$J26&lt;&gt;"-",$O26&lt;&gt;"-"),
IF(AND(ISNUMBER($L26),ISNUMBER($Q26)),
+$L26
+$Q26*VLOOKUP($O26,Berechnungsfaktoren!$L$3:$N$30,2,FALSE)/VLOOKUP($J26,Berechnungsfaktoren!$L$3:$N$30,2,FALSE)
-$L27
-$Q27*VLOOKUP($O26,Berechnungsfaktoren!$L$3:$N$30,2,FALSE)/VLOOKUP($J26,Berechnungsfaktoren!$L$3:$N$30,2,FALSE),
+$N26
+$Q26*VLOOKUP($O26,Berechnungsfaktoren!$L$3:$N$30,2,FALSE)/VLOOKUP($J26,Berechnungsfaktoren!$L$3:$N$30,2,FALSE)
-$Q27*VLOOKUP($O26,Berechnungsfaktoren!$L$3:$N$30,2,FALSE)/VLOOKUP($J26,Berechnungsfaktoren!$L$3:$N$30,2,FALSE)
),
IF(AND($J26&lt;&gt;"Bitte auswählen",$J26&lt;&gt;"-"),
IF(AND(ISNUMBER($L26)),
$L26-$L27,
$N26),
0))</f>
        <v>0</v>
      </c>
      <c r="AA26" s="178">
        <f xml:space="preserve">
IF(AND($J26&lt;&gt;"Bitte auswählen",$O26&lt;&gt;"Bitte auswählen",$J26&lt;&gt;"-",$O26&lt;&gt;"-"),
IF(AND(ISNUMBER($L26),ISNUMBER($Q26)),
+$L26*VLOOKUP($J26,Berechnungsfaktoren!$L$3:$N$30,2,FALSE)
+$Q26*VLOOKUP($O26,Berechnungsfaktoren!$L$3:$N$30,2,FALSE)
-$L27*VLOOKUP($J26,Berechnungsfaktoren!$L$3:$N$30,2,FALSE)
-$Q27*VLOOKUP($O26,Berechnungsfaktoren!$L$3:$N$30,2,FALSE),
+$N26*VLOOKUP($J26,Berechnungsfaktoren!$L$3:$N$30,2,FALSE)
+$Q26*VLOOKUP($O26,Berechnungsfaktoren!$L$3:$N$30,2,FALSE)
-$Q27*VLOOKUP($O26,Berechnungsfaktoren!$L$3:$N$30,2,FALSE)
),
IF(AND($J26&lt;&gt;"Bitte auswählen",$J26&lt;&gt;"-"),
IF(AND(ISNUMBER($L26)),
($L26-$L27)*VLOOKUP($J26,Berechnungsfaktoren!$L$3:$N$30,2,FALSE),
$N26*VLOOKUP($J26,Berechnungsfaktoren!$L$3:$N$30,2,FALSE)),
0))</f>
        <v>0</v>
      </c>
      <c r="AB26" s="178">
        <f xml:space="preserve">
IF(AND($J26&lt;&gt;"Bitte auswählen",$O26&lt;&gt;"Bitte auswählen",$J26&lt;&gt;"-",$O26&lt;&gt;"-"),
IF(AND(ISNUMBER($L26),ISNUMBER($Q26)),
+$L26*VLOOKUP($J26,Berechnungsfaktoren!$L$3:$N$30,3,FALSE)
+$Q26*VLOOKUP($O26,Berechnungsfaktoren!$L$3:$N$30,3,FALSE)
-$L27*VLOOKUP($J26,Berechnungsfaktoren!$L$3:$N$30,3,FALSE)
-$Q27*VLOOKUP($O26,Berechnungsfaktoren!$L$3:$N$30,3,FALSE),
+$N26*VLOOKUP($J26,Berechnungsfaktoren!$L$3:$N$30,3,FALSE)
+$Q26*VLOOKUP($O26,Berechnungsfaktoren!$L$3:$N$30,3,FALSE)
-$Q27*VLOOKUP($O26,Berechnungsfaktoren!$L$3:$N$30,3,FALSE)
),
IF(AND($J26&lt;&gt;"Bitte auswählen",$J26&lt;&gt;"-"),
IF(AND(ISNUMBER($L26)),
($L26-$L27)*VLOOKUP($J26,Berechnungsfaktoren!$L$3:$N$30,3,FALSE),
$N26*VLOOKUP($J26,Berechnungsfaktoren!$L$3:$N$30,3,FALSE)),
0))</f>
        <v>0</v>
      </c>
      <c r="AC26" s="320"/>
      <c r="AD26" s="312"/>
      <c r="AE26" s="70"/>
      <c r="AF26" s="70"/>
      <c r="AG26" s="70"/>
      <c r="AH26" s="70"/>
      <c r="AI26" s="70"/>
      <c r="AJ26" s="70"/>
      <c r="AK26" s="70"/>
      <c r="AL26" s="70"/>
      <c r="AM26" s="70"/>
      <c r="AN26" s="70"/>
      <c r="AO26" s="70"/>
      <c r="AP26" s="70"/>
      <c r="AQ26" s="70"/>
      <c r="AR26" s="70"/>
      <c r="AS26" s="70"/>
      <c r="AT26" s="70"/>
      <c r="AU26" s="70"/>
      <c r="AV26" s="70"/>
      <c r="AW26" s="70"/>
    </row>
    <row r="27" spans="1:49" ht="42.75" customHeight="1" thickBot="1">
      <c r="A27" s="100"/>
      <c r="B27" s="307"/>
      <c r="C27" s="160"/>
      <c r="D27" s="276"/>
      <c r="E27" s="276"/>
      <c r="F27" s="282"/>
      <c r="G27" s="280"/>
      <c r="H27" s="282"/>
      <c r="I27" s="274"/>
      <c r="J27" s="284"/>
      <c r="K27" s="162" t="s">
        <v>328</v>
      </c>
      <c r="L27" s="152"/>
      <c r="M27" s="278"/>
      <c r="N27" s="287"/>
      <c r="O27" s="284"/>
      <c r="P27" s="162" t="s">
        <v>328</v>
      </c>
      <c r="Q27" s="150"/>
      <c r="R27" s="301"/>
      <c r="S27" s="309"/>
      <c r="T27" s="318"/>
      <c r="U27" s="11"/>
      <c r="V27" s="311"/>
      <c r="W27" s="305"/>
      <c r="X27" s="311"/>
      <c r="Y27" s="305"/>
      <c r="Z27" s="179"/>
      <c r="AA27" s="179"/>
      <c r="AB27" s="179"/>
      <c r="AC27" s="321"/>
      <c r="AD27" s="313"/>
      <c r="AE27" s="70"/>
      <c r="AF27" s="70"/>
      <c r="AG27" s="70"/>
      <c r="AH27" s="70"/>
      <c r="AI27" s="70"/>
      <c r="AJ27" s="70"/>
      <c r="AK27" s="70"/>
      <c r="AL27" s="70"/>
      <c r="AM27" s="70"/>
      <c r="AN27" s="70"/>
      <c r="AO27" s="70"/>
      <c r="AP27" s="70"/>
      <c r="AQ27" s="70"/>
      <c r="AR27" s="70"/>
      <c r="AS27" s="70"/>
      <c r="AT27" s="70"/>
      <c r="AU27" s="70"/>
      <c r="AV27" s="70"/>
      <c r="AW27" s="70"/>
    </row>
    <row r="28" spans="1:49" ht="42.75" customHeight="1">
      <c r="A28" s="100"/>
      <c r="B28" s="306">
        <v>9</v>
      </c>
      <c r="C28" s="159" t="s">
        <v>279</v>
      </c>
      <c r="D28" s="275"/>
      <c r="E28" s="275"/>
      <c r="F28" s="281" t="s">
        <v>279</v>
      </c>
      <c r="G28" s="279" t="s">
        <v>279</v>
      </c>
      <c r="H28" s="281" t="s">
        <v>279</v>
      </c>
      <c r="I28" s="273"/>
      <c r="J28" s="283" t="s">
        <v>279</v>
      </c>
      <c r="K28" s="153" t="s">
        <v>326</v>
      </c>
      <c r="L28" s="151"/>
      <c r="M28" s="277" t="s">
        <v>327</v>
      </c>
      <c r="N28" s="288"/>
      <c r="O28" s="283" t="s">
        <v>279</v>
      </c>
      <c r="P28" s="161" t="s">
        <v>326</v>
      </c>
      <c r="Q28" s="149"/>
      <c r="R28" s="302"/>
      <c r="S28" s="308"/>
      <c r="T28" s="318"/>
      <c r="U28" s="10" t="s">
        <v>279</v>
      </c>
      <c r="V28" s="310" t="str">
        <f xml:space="preserve">
IF(AND($J28&lt;&gt;"Bitte auswählen",$O28&lt;&gt;"Bitte auswählen",$J28&lt;&gt;"-",$O28&lt;&gt;"-"),
IF(AND(ISNUMBER($L28),ISNUMBER($Q28)),
$L28+
$Q28*VLOOKUP($O28,Berechnungsfaktoren!$L$3:$N$15,2,FALSE)/VLOOKUP($J28,Berechnungsfaktoren!$L$3:$N$15,2,FALSE),
"Fehlende Eingaben"),
IF(AND($J28&lt;&gt;"Bitte auswählen",$J28&lt;&gt;"-"),
IF(AND(ISNUMBER($L28)),
$L28,
""),
""))</f>
        <v/>
      </c>
      <c r="W28" s="304" t="str">
        <f xml:space="preserve">
IF(AND($J28&lt;&gt;"Bitte auswählen",$O28&lt;&gt;"Bitte auswählen",$J28&lt;&gt;"-",$O28&lt;&gt;"-"),
IF(AND(ISNUMBER($L29),ISNUMBER($Q29)),
$L29+
$Q29*VLOOKUP($O28,Berechnungsfaktoren!$L$3:$N$15,2,FALSE)/VLOOKUP($J28,Berechnungsfaktoren!$L$3:$N$15,2,FALSE),
"Fehlende Eingaben"),
IF(AND($J28&lt;&gt;"Bitte auswählen",$J28&lt;&gt;"-"),
IF(AND(ISNUMBER($L29)),
$L29,
""),
""))</f>
        <v/>
      </c>
      <c r="X28" s="310" t="str">
        <f xml:space="preserve">
IF(AND($J28&lt;&gt;"Bitte auswählen",$O28&lt;&gt;"Bitte auswählen",$J28&lt;&gt;"-",$O28&lt;&gt;"-"),
IF(AND(ISNUMBER($L28),ISNUMBER($Q28)),
$L28*VLOOKUP($J28,Berechnungsfaktoren!$L$3:$N$15,2,FALSE)+
$Q28*VLOOKUP($O28,Berechnungsfaktoren!$L$3:$N$15,2,FALSE),
"Fehlende Eingaben"),
IF(AND($J28&lt;&gt;"Bitte auswählen",$J28&lt;&gt;"-"),
IF(AND(ISNUMBER($L28)),
$L28*VLOOKUP($J28,Berechnungsfaktoren!$L$3:$N$15,2,FALSE),
""),
""))</f>
        <v/>
      </c>
      <c r="Y28" s="304" t="str">
        <f xml:space="preserve">
IF(AND($J28&lt;&gt;"Bitte auswählen",$O28&lt;&gt;"Bitte auswählen",$J28&lt;&gt;"-",$O28&lt;&gt;"-"),
IF(AND(ISNUMBER($L29),ISNUMBER($Q29)),
$L29*VLOOKUP($J28,Berechnungsfaktoren!$L$3:$N$15,2,FALSE)+
$Q29*VLOOKUP($O28,Berechnungsfaktoren!$L$3:$N$15,2,FALSE),
"Fehlende Eingaben"),
IF(AND($J28&lt;&gt;"Bitte auswählen",$J28&lt;&gt;"-"),
IF(AND(ISNUMBER($L29)),
$L29*VLOOKUP($J28,Berechnungsfaktoren!$L$3:$N$15,2,FALSE),
""),
""))</f>
        <v/>
      </c>
      <c r="Z28" s="178">
        <f xml:space="preserve">
IF(AND($J28&lt;&gt;"Bitte auswählen",$O28&lt;&gt;"Bitte auswählen",$J28&lt;&gt;"-",$O28&lt;&gt;"-"),
IF(AND(ISNUMBER($L28),ISNUMBER($Q28)),
+$L28
+$Q28*VLOOKUP($O28,Berechnungsfaktoren!$L$3:$N$30,2,FALSE)/VLOOKUP($J28,Berechnungsfaktoren!$L$3:$N$30,2,FALSE)
-$L29
-$Q29*VLOOKUP($O28,Berechnungsfaktoren!$L$3:$N$30,2,FALSE)/VLOOKUP($J28,Berechnungsfaktoren!$L$3:$N$30,2,FALSE),
+$N28
+$Q28*VLOOKUP($O28,Berechnungsfaktoren!$L$3:$N$30,2,FALSE)/VLOOKUP($J28,Berechnungsfaktoren!$L$3:$N$30,2,FALSE)
-$Q29*VLOOKUP($O28,Berechnungsfaktoren!$L$3:$N$30,2,FALSE)/VLOOKUP($J28,Berechnungsfaktoren!$L$3:$N$30,2,FALSE)
),
IF(AND($J28&lt;&gt;"Bitte auswählen",$J28&lt;&gt;"-"),
IF(AND(ISNUMBER($L28)),
$L28-$L29,
$N28),
0))</f>
        <v>0</v>
      </c>
      <c r="AA28" s="178">
        <f xml:space="preserve">
IF(AND($J28&lt;&gt;"Bitte auswählen",$O28&lt;&gt;"Bitte auswählen",$J28&lt;&gt;"-",$O28&lt;&gt;"-"),
IF(AND(ISNUMBER($L28),ISNUMBER($Q28)),
+$L28*VLOOKUP($J28,Berechnungsfaktoren!$L$3:$N$30,2,FALSE)
+$Q28*VLOOKUP($O28,Berechnungsfaktoren!$L$3:$N$30,2,FALSE)
-$L29*VLOOKUP($J28,Berechnungsfaktoren!$L$3:$N$30,2,FALSE)
-$Q29*VLOOKUP($O28,Berechnungsfaktoren!$L$3:$N$30,2,FALSE),
+$N28*VLOOKUP($J28,Berechnungsfaktoren!$L$3:$N$30,2,FALSE)
+$Q28*VLOOKUP($O28,Berechnungsfaktoren!$L$3:$N$30,2,FALSE)
-$Q29*VLOOKUP($O28,Berechnungsfaktoren!$L$3:$N$30,2,FALSE)
),
IF(AND($J28&lt;&gt;"Bitte auswählen",$J28&lt;&gt;"-"),
IF(AND(ISNUMBER($L28)),
($L28-$L29)*VLOOKUP($J28,Berechnungsfaktoren!$L$3:$N$30,2,FALSE),
$N28*VLOOKUP($J28,Berechnungsfaktoren!$L$3:$N$30,2,FALSE)),
0))</f>
        <v>0</v>
      </c>
      <c r="AB28" s="178">
        <f xml:space="preserve">
IF(AND($J28&lt;&gt;"Bitte auswählen",$O28&lt;&gt;"Bitte auswählen",$J28&lt;&gt;"-",$O28&lt;&gt;"-"),
IF(AND(ISNUMBER($L28),ISNUMBER($Q28)),
+$L28*VLOOKUP($J28,Berechnungsfaktoren!$L$3:$N$30,3,FALSE)
+$Q28*VLOOKUP($O28,Berechnungsfaktoren!$L$3:$N$30,3,FALSE)
-$L29*VLOOKUP($J28,Berechnungsfaktoren!$L$3:$N$30,3,FALSE)
-$Q29*VLOOKUP($O28,Berechnungsfaktoren!$L$3:$N$30,3,FALSE),
+$N28*VLOOKUP($J28,Berechnungsfaktoren!$L$3:$N$30,3,FALSE)
+$Q28*VLOOKUP($O28,Berechnungsfaktoren!$L$3:$N$30,3,FALSE)
-$Q29*VLOOKUP($O28,Berechnungsfaktoren!$L$3:$N$30,3,FALSE)
),
IF(AND($J28&lt;&gt;"Bitte auswählen",$J28&lt;&gt;"-"),
IF(AND(ISNUMBER($L28)),
($L28-$L29)*VLOOKUP($J28,Berechnungsfaktoren!$L$3:$N$30,3,FALSE),
$N28*VLOOKUP($J28,Berechnungsfaktoren!$L$3:$N$30,3,FALSE)),
0))</f>
        <v>0</v>
      </c>
      <c r="AC28" s="320"/>
      <c r="AD28" s="312"/>
      <c r="AE28" s="70"/>
      <c r="AF28" s="70"/>
      <c r="AG28" s="70"/>
      <c r="AH28" s="70"/>
      <c r="AI28" s="70"/>
      <c r="AJ28" s="70"/>
      <c r="AK28" s="70"/>
      <c r="AL28" s="70"/>
      <c r="AM28" s="70"/>
      <c r="AN28" s="70"/>
      <c r="AO28" s="70"/>
      <c r="AP28" s="70"/>
      <c r="AQ28" s="70"/>
      <c r="AR28" s="70"/>
      <c r="AS28" s="70"/>
      <c r="AT28" s="70"/>
      <c r="AU28" s="70"/>
      <c r="AV28" s="70"/>
      <c r="AW28" s="70"/>
    </row>
    <row r="29" spans="1:49" ht="42.75" customHeight="1" thickBot="1">
      <c r="A29" s="100"/>
      <c r="B29" s="307"/>
      <c r="C29" s="160"/>
      <c r="D29" s="276"/>
      <c r="E29" s="276"/>
      <c r="F29" s="282"/>
      <c r="G29" s="280"/>
      <c r="H29" s="282"/>
      <c r="I29" s="274"/>
      <c r="J29" s="284"/>
      <c r="K29" s="162" t="s">
        <v>328</v>
      </c>
      <c r="L29" s="152"/>
      <c r="M29" s="278"/>
      <c r="N29" s="287"/>
      <c r="O29" s="284"/>
      <c r="P29" s="162" t="s">
        <v>328</v>
      </c>
      <c r="Q29" s="150"/>
      <c r="R29" s="301"/>
      <c r="S29" s="309"/>
      <c r="T29" s="318"/>
      <c r="U29" s="11"/>
      <c r="V29" s="311"/>
      <c r="W29" s="305"/>
      <c r="X29" s="311"/>
      <c r="Y29" s="305"/>
      <c r="Z29" s="179"/>
      <c r="AA29" s="179"/>
      <c r="AB29" s="179"/>
      <c r="AC29" s="321"/>
      <c r="AD29" s="313"/>
      <c r="AE29" s="70"/>
      <c r="AF29" s="70"/>
      <c r="AG29" s="70"/>
      <c r="AH29" s="70"/>
      <c r="AI29" s="70"/>
      <c r="AJ29" s="70"/>
      <c r="AK29" s="70"/>
      <c r="AL29" s="70"/>
      <c r="AM29" s="70"/>
      <c r="AN29" s="70"/>
      <c r="AO29" s="70"/>
      <c r="AP29" s="70"/>
      <c r="AQ29" s="70"/>
      <c r="AR29" s="70"/>
      <c r="AS29" s="70"/>
      <c r="AT29" s="70"/>
      <c r="AU29" s="70"/>
      <c r="AV29" s="70"/>
      <c r="AW29" s="70"/>
    </row>
    <row r="30" spans="1:49" ht="42.75" customHeight="1">
      <c r="A30" s="100"/>
      <c r="B30" s="306">
        <v>10</v>
      </c>
      <c r="C30" s="159" t="s">
        <v>279</v>
      </c>
      <c r="D30" s="275"/>
      <c r="E30" s="275"/>
      <c r="F30" s="281" t="s">
        <v>279</v>
      </c>
      <c r="G30" s="279" t="s">
        <v>279</v>
      </c>
      <c r="H30" s="281" t="s">
        <v>279</v>
      </c>
      <c r="I30" s="273"/>
      <c r="J30" s="283" t="s">
        <v>279</v>
      </c>
      <c r="K30" s="153" t="s">
        <v>326</v>
      </c>
      <c r="L30" s="151"/>
      <c r="M30" s="277" t="s">
        <v>327</v>
      </c>
      <c r="N30" s="288"/>
      <c r="O30" s="283" t="s">
        <v>279</v>
      </c>
      <c r="P30" s="161" t="s">
        <v>326</v>
      </c>
      <c r="Q30" s="149"/>
      <c r="R30" s="302"/>
      <c r="S30" s="308"/>
      <c r="T30" s="318"/>
      <c r="U30" s="10" t="s">
        <v>279</v>
      </c>
      <c r="V30" s="310" t="str">
        <f xml:space="preserve">
IF(AND($J30&lt;&gt;"Bitte auswählen",$O30&lt;&gt;"Bitte auswählen",$J30&lt;&gt;"-",$O30&lt;&gt;"-"),
IF(AND(ISNUMBER($L30),ISNUMBER($Q30)),
$L30+
$Q30*VLOOKUP($O30,Berechnungsfaktoren!$L$3:$N$15,2,FALSE)/VLOOKUP($J30,Berechnungsfaktoren!$L$3:$N$15,2,FALSE),
"Fehlende Eingaben"),
IF(AND($J30&lt;&gt;"Bitte auswählen",$J30&lt;&gt;"-"),
IF(AND(ISNUMBER($L30)),
$L30,
""),
""))</f>
        <v/>
      </c>
      <c r="W30" s="304" t="str">
        <f xml:space="preserve">
IF(AND($J30&lt;&gt;"Bitte auswählen",$O30&lt;&gt;"Bitte auswählen",$J30&lt;&gt;"-",$O30&lt;&gt;"-"),
IF(AND(ISNUMBER($L31),ISNUMBER($Q31)),
$L31+
$Q31*VLOOKUP($O30,Berechnungsfaktoren!$L$3:$N$15,2,FALSE)/VLOOKUP($J30,Berechnungsfaktoren!$L$3:$N$15,2,FALSE),
"Fehlende Eingaben"),
IF(AND($J30&lt;&gt;"Bitte auswählen",$J30&lt;&gt;"-"),
IF(AND(ISNUMBER($L31)),
$L31,
""),
""))</f>
        <v/>
      </c>
      <c r="X30" s="310" t="str">
        <f xml:space="preserve">
IF(AND($J30&lt;&gt;"Bitte auswählen",$O30&lt;&gt;"Bitte auswählen",$J30&lt;&gt;"-",$O30&lt;&gt;"-"),
IF(AND(ISNUMBER($L30),ISNUMBER($Q30)),
$L30*VLOOKUP($J30,Berechnungsfaktoren!$L$3:$N$15,2,FALSE)+
$Q30*VLOOKUP($O30,Berechnungsfaktoren!$L$3:$N$15,2,FALSE),
"Fehlende Eingaben"),
IF(AND($J30&lt;&gt;"Bitte auswählen",$J30&lt;&gt;"-"),
IF(AND(ISNUMBER($L30)),
$L30*VLOOKUP($J30,Berechnungsfaktoren!$L$3:$N$15,2,FALSE),
""),
""))</f>
        <v/>
      </c>
      <c r="Y30" s="304" t="str">
        <f xml:space="preserve">
IF(AND($J30&lt;&gt;"Bitte auswählen",$O30&lt;&gt;"Bitte auswählen",$J30&lt;&gt;"-",$O30&lt;&gt;"-"),
IF(AND(ISNUMBER($L31),ISNUMBER($Q31)),
$L31*VLOOKUP($J30,Berechnungsfaktoren!$L$3:$N$15,2,FALSE)+
$Q31*VLOOKUP($O30,Berechnungsfaktoren!$L$3:$N$15,2,FALSE),
"Fehlende Eingaben"),
IF(AND($J30&lt;&gt;"Bitte auswählen",$J30&lt;&gt;"-"),
IF(AND(ISNUMBER($L31)),
$L31*VLOOKUP($J30,Berechnungsfaktoren!$L$3:$N$15,2,FALSE),
""),
""))</f>
        <v/>
      </c>
      <c r="Z30" s="178">
        <f xml:space="preserve">
IF(AND($J30&lt;&gt;"Bitte auswählen",$O30&lt;&gt;"Bitte auswählen",$J30&lt;&gt;"-",$O30&lt;&gt;"-"),
IF(AND(ISNUMBER($L30),ISNUMBER($Q30)),
+$L30
+$Q30*VLOOKUP($O30,Berechnungsfaktoren!$L$3:$N$30,2,FALSE)/VLOOKUP($J30,Berechnungsfaktoren!$L$3:$N$30,2,FALSE)
-$L31
-$Q31*VLOOKUP($O30,Berechnungsfaktoren!$L$3:$N$30,2,FALSE)/VLOOKUP($J30,Berechnungsfaktoren!$L$3:$N$30,2,FALSE),
+$N30
+$Q30*VLOOKUP($O30,Berechnungsfaktoren!$L$3:$N$30,2,FALSE)/VLOOKUP($J30,Berechnungsfaktoren!$L$3:$N$30,2,FALSE)
-$Q31*VLOOKUP($O30,Berechnungsfaktoren!$L$3:$N$30,2,FALSE)/VLOOKUP($J30,Berechnungsfaktoren!$L$3:$N$30,2,FALSE)
),
IF(AND($J30&lt;&gt;"Bitte auswählen",$J30&lt;&gt;"-"),
IF(AND(ISNUMBER($L30)),
$L30-$L31,
$N30),
0))</f>
        <v>0</v>
      </c>
      <c r="AA30" s="178">
        <f xml:space="preserve">
IF(AND($J30&lt;&gt;"Bitte auswählen",$O30&lt;&gt;"Bitte auswählen",$J30&lt;&gt;"-",$O30&lt;&gt;"-"),
IF(AND(ISNUMBER($L30),ISNUMBER($Q30)),
+$L30*VLOOKUP($J30,Berechnungsfaktoren!$L$3:$N$30,2,FALSE)
+$Q30*VLOOKUP($O30,Berechnungsfaktoren!$L$3:$N$30,2,FALSE)
-$L31*VLOOKUP($J30,Berechnungsfaktoren!$L$3:$N$30,2,FALSE)
-$Q31*VLOOKUP($O30,Berechnungsfaktoren!$L$3:$N$30,2,FALSE),
+$N30*VLOOKUP($J30,Berechnungsfaktoren!$L$3:$N$30,2,FALSE)
+$Q30*VLOOKUP($O30,Berechnungsfaktoren!$L$3:$N$30,2,FALSE)
-$Q31*VLOOKUP($O30,Berechnungsfaktoren!$L$3:$N$30,2,FALSE)
),
IF(AND($J30&lt;&gt;"Bitte auswählen",$J30&lt;&gt;"-"),
IF(AND(ISNUMBER($L30)),
($L30-$L31)*VLOOKUP($J30,Berechnungsfaktoren!$L$3:$N$30,2,FALSE),
$N30*VLOOKUP($J30,Berechnungsfaktoren!$L$3:$N$30,2,FALSE)),
0))</f>
        <v>0</v>
      </c>
      <c r="AB30" s="178">
        <f xml:space="preserve">
IF(AND($J30&lt;&gt;"Bitte auswählen",$O30&lt;&gt;"Bitte auswählen",$J30&lt;&gt;"-",$O30&lt;&gt;"-"),
IF(AND(ISNUMBER($L30),ISNUMBER($Q30)),
+$L30*VLOOKUP($J30,Berechnungsfaktoren!$L$3:$N$30,3,FALSE)
+$Q30*VLOOKUP($O30,Berechnungsfaktoren!$L$3:$N$30,3,FALSE)
-$L31*VLOOKUP($J30,Berechnungsfaktoren!$L$3:$N$30,3,FALSE)
-$Q31*VLOOKUP($O30,Berechnungsfaktoren!$L$3:$N$30,3,FALSE),
+$N30*VLOOKUP($J30,Berechnungsfaktoren!$L$3:$N$30,3,FALSE)
+$Q30*VLOOKUP($O30,Berechnungsfaktoren!$L$3:$N$30,3,FALSE)
-$Q31*VLOOKUP($O30,Berechnungsfaktoren!$L$3:$N$30,3,FALSE)
),
IF(AND($J30&lt;&gt;"Bitte auswählen",$J30&lt;&gt;"-"),
IF(AND(ISNUMBER($L30)),
($L30-$L31)*VLOOKUP($J30,Berechnungsfaktoren!$L$3:$N$30,3,FALSE),
$N30*VLOOKUP($J30,Berechnungsfaktoren!$L$3:$N$30,3,FALSE)),
0))</f>
        <v>0</v>
      </c>
      <c r="AC30" s="320"/>
      <c r="AD30" s="312"/>
      <c r="AE30" s="70"/>
      <c r="AF30" s="70"/>
      <c r="AG30" s="70"/>
      <c r="AH30" s="70"/>
      <c r="AI30" s="70"/>
      <c r="AJ30" s="70"/>
      <c r="AK30" s="70"/>
      <c r="AL30" s="70"/>
      <c r="AM30" s="70"/>
      <c r="AN30" s="70"/>
      <c r="AO30" s="70"/>
      <c r="AP30" s="70"/>
      <c r="AQ30" s="70"/>
      <c r="AR30" s="70"/>
      <c r="AS30" s="70"/>
      <c r="AT30" s="70"/>
      <c r="AU30" s="70"/>
      <c r="AV30" s="70"/>
      <c r="AW30" s="70"/>
    </row>
    <row r="31" spans="1:49" ht="42.75" customHeight="1" thickBot="1">
      <c r="A31" s="100"/>
      <c r="B31" s="307"/>
      <c r="C31" s="160"/>
      <c r="D31" s="276"/>
      <c r="E31" s="276"/>
      <c r="F31" s="282"/>
      <c r="G31" s="280"/>
      <c r="H31" s="282"/>
      <c r="I31" s="274"/>
      <c r="J31" s="284"/>
      <c r="K31" s="162" t="s">
        <v>328</v>
      </c>
      <c r="L31" s="152"/>
      <c r="M31" s="278"/>
      <c r="N31" s="287"/>
      <c r="O31" s="284"/>
      <c r="P31" s="162" t="s">
        <v>328</v>
      </c>
      <c r="Q31" s="150"/>
      <c r="R31" s="303"/>
      <c r="S31" s="309"/>
      <c r="T31" s="318"/>
      <c r="U31" s="11"/>
      <c r="V31" s="311"/>
      <c r="W31" s="305"/>
      <c r="X31" s="311"/>
      <c r="Y31" s="305"/>
      <c r="Z31" s="179"/>
      <c r="AA31" s="179"/>
      <c r="AB31" s="179"/>
      <c r="AC31" s="321"/>
      <c r="AD31" s="313"/>
      <c r="AE31" s="70"/>
      <c r="AF31" s="70"/>
      <c r="AG31" s="70"/>
      <c r="AH31" s="70"/>
      <c r="AI31" s="70"/>
      <c r="AJ31" s="70"/>
      <c r="AK31" s="70"/>
      <c r="AL31" s="70"/>
      <c r="AM31" s="70"/>
      <c r="AN31" s="70"/>
      <c r="AO31" s="70"/>
      <c r="AP31" s="70"/>
      <c r="AQ31" s="70"/>
      <c r="AR31" s="70"/>
      <c r="AS31" s="70"/>
      <c r="AT31" s="70"/>
      <c r="AU31" s="70"/>
      <c r="AV31" s="70"/>
      <c r="AW31" s="70"/>
    </row>
    <row r="32" spans="1:49" ht="42.75" customHeight="1">
      <c r="A32" s="99"/>
      <c r="B32" s="306">
        <v>11</v>
      </c>
      <c r="C32" s="159" t="s">
        <v>279</v>
      </c>
      <c r="D32" s="275"/>
      <c r="E32" s="275"/>
      <c r="F32" s="281" t="s">
        <v>279</v>
      </c>
      <c r="G32" s="279" t="s">
        <v>279</v>
      </c>
      <c r="H32" s="281" t="s">
        <v>279</v>
      </c>
      <c r="I32" s="273"/>
      <c r="J32" s="283" t="s">
        <v>279</v>
      </c>
      <c r="K32" s="153" t="s">
        <v>326</v>
      </c>
      <c r="L32" s="151"/>
      <c r="M32" s="277" t="s">
        <v>327</v>
      </c>
      <c r="N32" s="288"/>
      <c r="O32" s="283" t="s">
        <v>279</v>
      </c>
      <c r="P32" s="161" t="s">
        <v>326</v>
      </c>
      <c r="Q32" s="149"/>
      <c r="R32" s="300"/>
      <c r="S32" s="308"/>
      <c r="T32" s="318"/>
      <c r="U32" s="10" t="s">
        <v>279</v>
      </c>
      <c r="V32" s="310" t="str">
        <f xml:space="preserve">
IF(AND($J32&lt;&gt;"Bitte auswählen",$O32&lt;&gt;"Bitte auswählen",$J32&lt;&gt;"-",$O32&lt;&gt;"-"),
IF(AND(ISNUMBER($L32),ISNUMBER($Q32)),
$L32+
$Q32*VLOOKUP($O32,Berechnungsfaktoren!$L$3:$N$15,2,FALSE)/VLOOKUP($J32,Berechnungsfaktoren!$L$3:$N$15,2,FALSE),
"Fehlende Eingaben"),
IF(AND($J32&lt;&gt;"Bitte auswählen",$J32&lt;&gt;"-"),
IF(AND(ISNUMBER($L32)),
$L32,
""),
""))</f>
        <v/>
      </c>
      <c r="W32" s="304" t="str">
        <f xml:space="preserve">
IF(AND($J32&lt;&gt;"Bitte auswählen",$O32&lt;&gt;"Bitte auswählen",$J32&lt;&gt;"-",$O32&lt;&gt;"-"),
IF(AND(ISNUMBER($L33),ISNUMBER($Q33)),
$L33+
$Q33*VLOOKUP($O32,Berechnungsfaktoren!$L$3:$N$15,2,FALSE)/VLOOKUP($J32,Berechnungsfaktoren!$L$3:$N$15,2,FALSE),
"Fehlende Eingaben"),
IF(AND($J32&lt;&gt;"Bitte auswählen",$J32&lt;&gt;"-"),
IF(AND(ISNUMBER($L33)),
$L33,
""),
""))</f>
        <v/>
      </c>
      <c r="X32" s="310" t="str">
        <f xml:space="preserve">
IF(AND($J32&lt;&gt;"Bitte auswählen",$O32&lt;&gt;"Bitte auswählen",$J32&lt;&gt;"-",$O32&lt;&gt;"-"),
IF(AND(ISNUMBER($L32),ISNUMBER($Q32)),
$L32*VLOOKUP($J32,Berechnungsfaktoren!$L$3:$N$15,2,FALSE)+
$Q32*VLOOKUP($O32,Berechnungsfaktoren!$L$3:$N$15,2,FALSE),
"Fehlende Eingaben"),
IF(AND($J32&lt;&gt;"Bitte auswählen",$J32&lt;&gt;"-"),
IF(AND(ISNUMBER($L32)),
$L32*VLOOKUP($J32,Berechnungsfaktoren!$L$3:$N$15,2,FALSE),
""),
""))</f>
        <v/>
      </c>
      <c r="Y32" s="304" t="str">
        <f xml:space="preserve">
IF(AND($J32&lt;&gt;"Bitte auswählen",$O32&lt;&gt;"Bitte auswählen",$J32&lt;&gt;"-",$O32&lt;&gt;"-"),
IF(AND(ISNUMBER($L33),ISNUMBER($Q33)),
$L33*VLOOKUP($J32,Berechnungsfaktoren!$L$3:$N$15,2,FALSE)+
$Q33*VLOOKUP($O32,Berechnungsfaktoren!$L$3:$N$15,2,FALSE),
"Fehlende Eingaben"),
IF(AND($J32&lt;&gt;"Bitte auswählen",$J32&lt;&gt;"-"),
IF(AND(ISNUMBER($L33)),
$L33*VLOOKUP($J32,Berechnungsfaktoren!$L$3:$N$15,2,FALSE),
""),
""))</f>
        <v/>
      </c>
      <c r="Z32" s="178">
        <f xml:space="preserve">
IF(AND($J32&lt;&gt;"Bitte auswählen",$O32&lt;&gt;"Bitte auswählen",$J32&lt;&gt;"-",$O32&lt;&gt;"-"),
IF(AND(ISNUMBER($L32),ISNUMBER($Q32)),
+$L32
+$Q32*VLOOKUP($O32,Berechnungsfaktoren!$L$3:$N$30,2,FALSE)/VLOOKUP($J32,Berechnungsfaktoren!$L$3:$N$30,2,FALSE)
-$L33
-$Q33*VLOOKUP($O32,Berechnungsfaktoren!$L$3:$N$30,2,FALSE)/VLOOKUP($J32,Berechnungsfaktoren!$L$3:$N$30,2,FALSE),
+$N32
+$Q32*VLOOKUP($O32,Berechnungsfaktoren!$L$3:$N$30,2,FALSE)/VLOOKUP($J32,Berechnungsfaktoren!$L$3:$N$30,2,FALSE)
-$Q33*VLOOKUP($O32,Berechnungsfaktoren!$L$3:$N$30,2,FALSE)/VLOOKUP($J32,Berechnungsfaktoren!$L$3:$N$30,2,FALSE)
),
IF(AND($J32&lt;&gt;"Bitte auswählen",$J32&lt;&gt;"-"),
IF(AND(ISNUMBER($L32)),
$L32-$L33,
$N32),
0))</f>
        <v>0</v>
      </c>
      <c r="AA32" s="178">
        <f xml:space="preserve">
IF(AND($J32&lt;&gt;"Bitte auswählen",$O32&lt;&gt;"Bitte auswählen",$J32&lt;&gt;"-",$O32&lt;&gt;"-"),
IF(AND(ISNUMBER($L32),ISNUMBER($Q32)),
+$L32*VLOOKUP($J32,Berechnungsfaktoren!$L$3:$N$30,2,FALSE)
+$Q32*VLOOKUP($O32,Berechnungsfaktoren!$L$3:$N$30,2,FALSE)
-$L33*VLOOKUP($J32,Berechnungsfaktoren!$L$3:$N$30,2,FALSE)
-$Q33*VLOOKUP($O32,Berechnungsfaktoren!$L$3:$N$30,2,FALSE),
+$N32*VLOOKUP($J32,Berechnungsfaktoren!$L$3:$N$30,2,FALSE)
+$Q32*VLOOKUP($O32,Berechnungsfaktoren!$L$3:$N$30,2,FALSE)
-$Q33*VLOOKUP($O32,Berechnungsfaktoren!$L$3:$N$30,2,FALSE)
),
IF(AND($J32&lt;&gt;"Bitte auswählen",$J32&lt;&gt;"-"),
IF(AND(ISNUMBER($L32)),
($L32-$L33)*VLOOKUP($J32,Berechnungsfaktoren!$L$3:$N$30,2,FALSE),
$N32*VLOOKUP($J32,Berechnungsfaktoren!$L$3:$N$30,2,FALSE)),
0))</f>
        <v>0</v>
      </c>
      <c r="AB32" s="178">
        <f xml:space="preserve">
IF(AND($J32&lt;&gt;"Bitte auswählen",$O32&lt;&gt;"Bitte auswählen",$J32&lt;&gt;"-",$O32&lt;&gt;"-"),
IF(AND(ISNUMBER($L32),ISNUMBER($Q32)),
+$L32*VLOOKUP($J32,Berechnungsfaktoren!$L$3:$N$30,3,FALSE)
+$Q32*VLOOKUP($O32,Berechnungsfaktoren!$L$3:$N$30,3,FALSE)
-$L33*VLOOKUP($J32,Berechnungsfaktoren!$L$3:$N$30,3,FALSE)
-$Q33*VLOOKUP($O32,Berechnungsfaktoren!$L$3:$N$30,3,FALSE),
+$N32*VLOOKUP($J32,Berechnungsfaktoren!$L$3:$N$30,3,FALSE)
+$Q32*VLOOKUP($O32,Berechnungsfaktoren!$L$3:$N$30,3,FALSE)
-$Q33*VLOOKUP($O32,Berechnungsfaktoren!$L$3:$N$30,3,FALSE)
),
IF(AND($J32&lt;&gt;"Bitte auswählen",$J32&lt;&gt;"-"),
IF(AND(ISNUMBER($L32)),
($L32-$L33)*VLOOKUP($J32,Berechnungsfaktoren!$L$3:$N$30,3,FALSE),
$N32*VLOOKUP($J32,Berechnungsfaktoren!$L$3:$N$30,3,FALSE)),
0))</f>
        <v>0</v>
      </c>
      <c r="AC32" s="320"/>
      <c r="AD32" s="312"/>
      <c r="AE32" s="99"/>
      <c r="AF32" s="99"/>
      <c r="AG32" s="99"/>
      <c r="AH32" s="99"/>
      <c r="AI32" s="99"/>
      <c r="AJ32" s="99"/>
      <c r="AK32" s="99"/>
      <c r="AL32" s="99"/>
      <c r="AM32" s="99"/>
      <c r="AN32" s="99"/>
      <c r="AO32" s="99"/>
      <c r="AP32" s="99"/>
      <c r="AQ32" s="99"/>
      <c r="AR32" s="99"/>
      <c r="AS32" s="99"/>
      <c r="AT32" s="99"/>
      <c r="AU32" s="99"/>
      <c r="AV32" s="99"/>
      <c r="AW32" s="99"/>
    </row>
    <row r="33" spans="1:49" ht="42.75" customHeight="1" thickBot="1">
      <c r="A33" s="100"/>
      <c r="B33" s="307"/>
      <c r="C33" s="160"/>
      <c r="D33" s="276"/>
      <c r="E33" s="276"/>
      <c r="F33" s="282"/>
      <c r="G33" s="280"/>
      <c r="H33" s="282"/>
      <c r="I33" s="274"/>
      <c r="J33" s="284"/>
      <c r="K33" s="162" t="s">
        <v>328</v>
      </c>
      <c r="L33" s="152"/>
      <c r="M33" s="278"/>
      <c r="N33" s="287"/>
      <c r="O33" s="284"/>
      <c r="P33" s="162" t="s">
        <v>328</v>
      </c>
      <c r="Q33" s="150"/>
      <c r="R33" s="301"/>
      <c r="S33" s="309"/>
      <c r="T33" s="318"/>
      <c r="U33" s="11"/>
      <c r="V33" s="311"/>
      <c r="W33" s="305"/>
      <c r="X33" s="311"/>
      <c r="Y33" s="305"/>
      <c r="Z33" s="179"/>
      <c r="AA33" s="179"/>
      <c r="AB33" s="179"/>
      <c r="AC33" s="321"/>
      <c r="AD33" s="313"/>
      <c r="AE33" s="100"/>
      <c r="AF33" s="100"/>
      <c r="AG33" s="100"/>
      <c r="AH33" s="100"/>
      <c r="AI33" s="100"/>
      <c r="AJ33" s="100"/>
      <c r="AK33" s="100"/>
      <c r="AL33" s="100"/>
      <c r="AM33" s="100"/>
      <c r="AN33" s="100"/>
      <c r="AO33" s="100"/>
      <c r="AP33" s="100"/>
      <c r="AQ33" s="100"/>
      <c r="AR33" s="100"/>
      <c r="AS33" s="100"/>
      <c r="AT33" s="100"/>
      <c r="AU33" s="100"/>
      <c r="AV33" s="100"/>
      <c r="AW33" s="100"/>
    </row>
    <row r="34" spans="1:49" ht="42.75" customHeight="1">
      <c r="A34" s="100"/>
      <c r="B34" s="306">
        <v>12</v>
      </c>
      <c r="C34" s="159" t="s">
        <v>279</v>
      </c>
      <c r="D34" s="275"/>
      <c r="E34" s="275"/>
      <c r="F34" s="281" t="s">
        <v>279</v>
      </c>
      <c r="G34" s="279" t="s">
        <v>279</v>
      </c>
      <c r="H34" s="281" t="s">
        <v>279</v>
      </c>
      <c r="I34" s="273"/>
      <c r="J34" s="283" t="s">
        <v>279</v>
      </c>
      <c r="K34" s="153" t="s">
        <v>326</v>
      </c>
      <c r="L34" s="151"/>
      <c r="M34" s="277" t="s">
        <v>327</v>
      </c>
      <c r="N34" s="288"/>
      <c r="O34" s="283" t="s">
        <v>279</v>
      </c>
      <c r="P34" s="161" t="s">
        <v>326</v>
      </c>
      <c r="Q34" s="149"/>
      <c r="R34" s="302"/>
      <c r="S34" s="308"/>
      <c r="T34" s="318"/>
      <c r="U34" s="10" t="s">
        <v>279</v>
      </c>
      <c r="V34" s="310" t="str">
        <f xml:space="preserve">
IF(AND($J34&lt;&gt;"Bitte auswählen",$O34&lt;&gt;"Bitte auswählen",$J34&lt;&gt;"-",$O34&lt;&gt;"-"),
IF(AND(ISNUMBER($L34),ISNUMBER($Q34)),
$L34+
$Q34*VLOOKUP($O34,Berechnungsfaktoren!$L$3:$N$15,2,FALSE)/VLOOKUP($J34,Berechnungsfaktoren!$L$3:$N$15,2,FALSE),
"Fehlende Eingaben"),
IF(AND($J34&lt;&gt;"Bitte auswählen",$J34&lt;&gt;"-"),
IF(AND(ISNUMBER($L34)),
$L34,
""),
""))</f>
        <v/>
      </c>
      <c r="W34" s="304" t="str">
        <f xml:space="preserve">
IF(AND($J34&lt;&gt;"Bitte auswählen",$O34&lt;&gt;"Bitte auswählen",$J34&lt;&gt;"-",$O34&lt;&gt;"-"),
IF(AND(ISNUMBER($L35),ISNUMBER($Q35)),
$L35+
$Q35*VLOOKUP($O34,Berechnungsfaktoren!$L$3:$N$15,2,FALSE)/VLOOKUP($J34,Berechnungsfaktoren!$L$3:$N$15,2,FALSE),
"Fehlende Eingaben"),
IF(AND($J34&lt;&gt;"Bitte auswählen",$J34&lt;&gt;"-"),
IF(AND(ISNUMBER($L35)),
$L35,
""),
""))</f>
        <v/>
      </c>
      <c r="X34" s="310" t="str">
        <f xml:space="preserve">
IF(AND($J34&lt;&gt;"Bitte auswählen",$O34&lt;&gt;"Bitte auswählen",$J34&lt;&gt;"-",$O34&lt;&gt;"-"),
IF(AND(ISNUMBER($L34),ISNUMBER($Q34)),
$L34*VLOOKUP($J34,Berechnungsfaktoren!$L$3:$N$15,2,FALSE)+
$Q34*VLOOKUP($O34,Berechnungsfaktoren!$L$3:$N$15,2,FALSE),
"Fehlende Eingaben"),
IF(AND($J34&lt;&gt;"Bitte auswählen",$J34&lt;&gt;"-"),
IF(AND(ISNUMBER($L34)),
$L34*VLOOKUP($J34,Berechnungsfaktoren!$L$3:$N$15,2,FALSE),
""),
""))</f>
        <v/>
      </c>
      <c r="Y34" s="304" t="str">
        <f xml:space="preserve">
IF(AND($J34&lt;&gt;"Bitte auswählen",$O34&lt;&gt;"Bitte auswählen",$J34&lt;&gt;"-",$O34&lt;&gt;"-"),
IF(AND(ISNUMBER($L35),ISNUMBER($Q35)),
$L35*VLOOKUP($J34,Berechnungsfaktoren!$L$3:$N$15,2,FALSE)+
$Q35*VLOOKUP($O34,Berechnungsfaktoren!$L$3:$N$15,2,FALSE),
"Fehlende Eingaben"),
IF(AND($J34&lt;&gt;"Bitte auswählen",$J34&lt;&gt;"-"),
IF(AND(ISNUMBER($L35)),
$L35*VLOOKUP($J34,Berechnungsfaktoren!$L$3:$N$15,2,FALSE),
""),
""))</f>
        <v/>
      </c>
      <c r="Z34" s="178">
        <f xml:space="preserve">
IF(AND($J34&lt;&gt;"Bitte auswählen",$O34&lt;&gt;"Bitte auswählen",$J34&lt;&gt;"-",$O34&lt;&gt;"-"),
IF(AND(ISNUMBER($L34),ISNUMBER($Q34)),
+$L34
+$Q34*VLOOKUP($O34,Berechnungsfaktoren!$L$3:$N$30,2,FALSE)/VLOOKUP($J34,Berechnungsfaktoren!$L$3:$N$30,2,FALSE)
-$L35
-$Q35*VLOOKUP($O34,Berechnungsfaktoren!$L$3:$N$30,2,FALSE)/VLOOKUP($J34,Berechnungsfaktoren!$L$3:$N$30,2,FALSE),
+$N34
+$Q34*VLOOKUP($O34,Berechnungsfaktoren!$L$3:$N$30,2,FALSE)/VLOOKUP($J34,Berechnungsfaktoren!$L$3:$N$30,2,FALSE)
-$Q35*VLOOKUP($O34,Berechnungsfaktoren!$L$3:$N$30,2,FALSE)/VLOOKUP($J34,Berechnungsfaktoren!$L$3:$N$30,2,FALSE)
),
IF(AND($J34&lt;&gt;"Bitte auswählen",$J34&lt;&gt;"-"),
IF(AND(ISNUMBER($L34)),
$L34-$L35,
$N34),
0))</f>
        <v>0</v>
      </c>
      <c r="AA34" s="178">
        <f xml:space="preserve">
IF(AND($J34&lt;&gt;"Bitte auswählen",$O34&lt;&gt;"Bitte auswählen",$J34&lt;&gt;"-",$O34&lt;&gt;"-"),
IF(AND(ISNUMBER($L34),ISNUMBER($Q34)),
+$L34*VLOOKUP($J34,Berechnungsfaktoren!$L$3:$N$30,2,FALSE)
+$Q34*VLOOKUP($O34,Berechnungsfaktoren!$L$3:$N$30,2,FALSE)
-$L35*VLOOKUP($J34,Berechnungsfaktoren!$L$3:$N$30,2,FALSE)
-$Q35*VLOOKUP($O34,Berechnungsfaktoren!$L$3:$N$30,2,FALSE),
+$N34*VLOOKUP($J34,Berechnungsfaktoren!$L$3:$N$30,2,FALSE)
+$Q34*VLOOKUP($O34,Berechnungsfaktoren!$L$3:$N$30,2,FALSE)
-$Q35*VLOOKUP($O34,Berechnungsfaktoren!$L$3:$N$30,2,FALSE)
),
IF(AND($J34&lt;&gt;"Bitte auswählen",$J34&lt;&gt;"-"),
IF(AND(ISNUMBER($L34)),
($L34-$L35)*VLOOKUP($J34,Berechnungsfaktoren!$L$3:$N$30,2,FALSE),
$N34*VLOOKUP($J34,Berechnungsfaktoren!$L$3:$N$30,2,FALSE)),
0))</f>
        <v>0</v>
      </c>
      <c r="AB34" s="178">
        <f xml:space="preserve">
IF(AND($J34&lt;&gt;"Bitte auswählen",$O34&lt;&gt;"Bitte auswählen",$J34&lt;&gt;"-",$O34&lt;&gt;"-"),
IF(AND(ISNUMBER($L34),ISNUMBER($Q34)),
+$L34*VLOOKUP($J34,Berechnungsfaktoren!$L$3:$N$30,3,FALSE)
+$Q34*VLOOKUP($O34,Berechnungsfaktoren!$L$3:$N$30,3,FALSE)
-$L35*VLOOKUP($J34,Berechnungsfaktoren!$L$3:$N$30,3,FALSE)
-$Q35*VLOOKUP($O34,Berechnungsfaktoren!$L$3:$N$30,3,FALSE),
+$N34*VLOOKUP($J34,Berechnungsfaktoren!$L$3:$N$30,3,FALSE)
+$Q34*VLOOKUP($O34,Berechnungsfaktoren!$L$3:$N$30,3,FALSE)
-$Q35*VLOOKUP($O34,Berechnungsfaktoren!$L$3:$N$30,3,FALSE)
),
IF(AND($J34&lt;&gt;"Bitte auswählen",$J34&lt;&gt;"-"),
IF(AND(ISNUMBER($L34)),
($L34-$L35)*VLOOKUP($J34,Berechnungsfaktoren!$L$3:$N$30,3,FALSE),
$N34*VLOOKUP($J34,Berechnungsfaktoren!$L$3:$N$30,3,FALSE)),
0))</f>
        <v>0</v>
      </c>
      <c r="AC34" s="320"/>
      <c r="AD34" s="312"/>
      <c r="AE34" s="70"/>
      <c r="AF34" s="70"/>
      <c r="AG34" s="70"/>
      <c r="AH34" s="70"/>
      <c r="AI34" s="70"/>
      <c r="AJ34" s="70"/>
      <c r="AK34" s="70"/>
      <c r="AL34" s="70"/>
      <c r="AM34" s="70"/>
      <c r="AN34" s="70"/>
      <c r="AO34" s="70"/>
      <c r="AP34" s="70"/>
      <c r="AQ34" s="70"/>
      <c r="AR34" s="70"/>
      <c r="AS34" s="70"/>
      <c r="AT34" s="70"/>
      <c r="AU34" s="70"/>
      <c r="AV34" s="70"/>
      <c r="AW34" s="70"/>
    </row>
    <row r="35" spans="1:49" ht="42.75" customHeight="1" thickBot="1">
      <c r="A35" s="100"/>
      <c r="B35" s="307"/>
      <c r="C35" s="160"/>
      <c r="D35" s="276"/>
      <c r="E35" s="276"/>
      <c r="F35" s="282"/>
      <c r="G35" s="280"/>
      <c r="H35" s="282"/>
      <c r="I35" s="274"/>
      <c r="J35" s="284"/>
      <c r="K35" s="162" t="s">
        <v>328</v>
      </c>
      <c r="L35" s="152"/>
      <c r="M35" s="278"/>
      <c r="N35" s="287"/>
      <c r="O35" s="284"/>
      <c r="P35" s="162" t="s">
        <v>328</v>
      </c>
      <c r="Q35" s="150"/>
      <c r="R35" s="301"/>
      <c r="S35" s="309"/>
      <c r="T35" s="318"/>
      <c r="U35" s="11"/>
      <c r="V35" s="311"/>
      <c r="W35" s="305"/>
      <c r="X35" s="311"/>
      <c r="Y35" s="305"/>
      <c r="Z35" s="179"/>
      <c r="AA35" s="179"/>
      <c r="AB35" s="179"/>
      <c r="AC35" s="321"/>
      <c r="AD35" s="313"/>
      <c r="AE35" s="70"/>
      <c r="AF35" s="70"/>
      <c r="AG35" s="70"/>
      <c r="AH35" s="70"/>
      <c r="AI35" s="70"/>
      <c r="AJ35" s="70"/>
      <c r="AK35" s="70"/>
      <c r="AL35" s="70"/>
      <c r="AM35" s="70"/>
      <c r="AN35" s="70"/>
      <c r="AO35" s="70"/>
      <c r="AP35" s="70"/>
      <c r="AQ35" s="70"/>
      <c r="AR35" s="70"/>
      <c r="AS35" s="70"/>
      <c r="AT35" s="70"/>
      <c r="AU35" s="70"/>
      <c r="AV35" s="70"/>
      <c r="AW35" s="70"/>
    </row>
    <row r="36" spans="1:49" ht="42.75" customHeight="1">
      <c r="A36" s="100"/>
      <c r="B36" s="306">
        <v>13</v>
      </c>
      <c r="C36" s="159" t="s">
        <v>279</v>
      </c>
      <c r="D36" s="275"/>
      <c r="E36" s="275"/>
      <c r="F36" s="281" t="s">
        <v>279</v>
      </c>
      <c r="G36" s="279" t="s">
        <v>279</v>
      </c>
      <c r="H36" s="281" t="s">
        <v>279</v>
      </c>
      <c r="I36" s="273"/>
      <c r="J36" s="283" t="s">
        <v>279</v>
      </c>
      <c r="K36" s="153" t="s">
        <v>326</v>
      </c>
      <c r="L36" s="151"/>
      <c r="M36" s="277" t="s">
        <v>327</v>
      </c>
      <c r="N36" s="288"/>
      <c r="O36" s="283" t="s">
        <v>279</v>
      </c>
      <c r="P36" s="161" t="s">
        <v>326</v>
      </c>
      <c r="Q36" s="149"/>
      <c r="R36" s="302"/>
      <c r="S36" s="308"/>
      <c r="T36" s="318"/>
      <c r="U36" s="10" t="s">
        <v>279</v>
      </c>
      <c r="V36" s="310" t="str">
        <f xml:space="preserve">
IF(AND($J36&lt;&gt;"Bitte auswählen",$O36&lt;&gt;"Bitte auswählen",$J36&lt;&gt;"-",$O36&lt;&gt;"-"),
IF(AND(ISNUMBER($L36),ISNUMBER($Q36)),
$L36+
$Q36*VLOOKUP($O36,Berechnungsfaktoren!$L$3:$N$15,2,FALSE)/VLOOKUP($J36,Berechnungsfaktoren!$L$3:$N$15,2,FALSE),
"Fehlende Eingaben"),
IF(AND($J36&lt;&gt;"Bitte auswählen",$J36&lt;&gt;"-"),
IF(AND(ISNUMBER($L36)),
$L36,
""),
""))</f>
        <v/>
      </c>
      <c r="W36" s="304" t="str">
        <f xml:space="preserve">
IF(AND($J36&lt;&gt;"Bitte auswählen",$O36&lt;&gt;"Bitte auswählen",$J36&lt;&gt;"-",$O36&lt;&gt;"-"),
IF(AND(ISNUMBER($L37),ISNUMBER($Q37)),
$L37+
$Q37*VLOOKUP($O36,Berechnungsfaktoren!$L$3:$N$15,2,FALSE)/VLOOKUP($J36,Berechnungsfaktoren!$L$3:$N$15,2,FALSE),
"Fehlende Eingaben"),
IF(AND($J36&lt;&gt;"Bitte auswählen",$J36&lt;&gt;"-"),
IF(AND(ISNUMBER($L37)),
$L37,
""),
""))</f>
        <v/>
      </c>
      <c r="X36" s="310" t="str">
        <f xml:space="preserve">
IF(AND($J36&lt;&gt;"Bitte auswählen",$O36&lt;&gt;"Bitte auswählen",$J36&lt;&gt;"-",$O36&lt;&gt;"-"),
IF(AND(ISNUMBER($L36),ISNUMBER($Q36)),
$L36*VLOOKUP($J36,Berechnungsfaktoren!$L$3:$N$15,2,FALSE)+
$Q36*VLOOKUP($O36,Berechnungsfaktoren!$L$3:$N$15,2,FALSE),
"Fehlende Eingaben"),
IF(AND($J36&lt;&gt;"Bitte auswählen",$J36&lt;&gt;"-"),
IF(AND(ISNUMBER($L36)),
$L36*VLOOKUP($J36,Berechnungsfaktoren!$L$3:$N$15,2,FALSE),
""),
""))</f>
        <v/>
      </c>
      <c r="Y36" s="304" t="str">
        <f xml:space="preserve">
IF(AND($J36&lt;&gt;"Bitte auswählen",$O36&lt;&gt;"Bitte auswählen",$J36&lt;&gt;"-",$O36&lt;&gt;"-"),
IF(AND(ISNUMBER($L37),ISNUMBER($Q37)),
$L37*VLOOKUP($J36,Berechnungsfaktoren!$L$3:$N$15,2,FALSE)+
$Q37*VLOOKUP($O36,Berechnungsfaktoren!$L$3:$N$15,2,FALSE),
"Fehlende Eingaben"),
IF(AND($J36&lt;&gt;"Bitte auswählen",$J36&lt;&gt;"-"),
IF(AND(ISNUMBER($L37)),
$L37*VLOOKUP($J36,Berechnungsfaktoren!$L$3:$N$15,2,FALSE),
""),
""))</f>
        <v/>
      </c>
      <c r="Z36" s="178">
        <f xml:space="preserve">
IF(AND($J36&lt;&gt;"Bitte auswählen",$O36&lt;&gt;"Bitte auswählen",$J36&lt;&gt;"-",$O36&lt;&gt;"-"),
IF(AND(ISNUMBER($L36),ISNUMBER($Q36)),
+$L36
+$Q36*VLOOKUP($O36,Berechnungsfaktoren!$L$3:$N$30,2,FALSE)/VLOOKUP($J36,Berechnungsfaktoren!$L$3:$N$30,2,FALSE)
-$L37
-$Q37*VLOOKUP($O36,Berechnungsfaktoren!$L$3:$N$30,2,FALSE)/VLOOKUP($J36,Berechnungsfaktoren!$L$3:$N$30,2,FALSE),
+$N36
+$Q36*VLOOKUP($O36,Berechnungsfaktoren!$L$3:$N$30,2,FALSE)/VLOOKUP($J36,Berechnungsfaktoren!$L$3:$N$30,2,FALSE)
-$Q37*VLOOKUP($O36,Berechnungsfaktoren!$L$3:$N$30,2,FALSE)/VLOOKUP($J36,Berechnungsfaktoren!$L$3:$N$30,2,FALSE)
),
IF(AND($J36&lt;&gt;"Bitte auswählen",$J36&lt;&gt;"-"),
IF(AND(ISNUMBER($L36)),
$L36-$L37,
$N36),
0))</f>
        <v>0</v>
      </c>
      <c r="AA36" s="178">
        <f xml:space="preserve">
IF(AND($J36&lt;&gt;"Bitte auswählen",$O36&lt;&gt;"Bitte auswählen",$J36&lt;&gt;"-",$O36&lt;&gt;"-"),
IF(AND(ISNUMBER($L36),ISNUMBER($Q36)),
+$L36*VLOOKUP($J36,Berechnungsfaktoren!$L$3:$N$30,2,FALSE)
+$Q36*VLOOKUP($O36,Berechnungsfaktoren!$L$3:$N$30,2,FALSE)
-$L37*VLOOKUP($J36,Berechnungsfaktoren!$L$3:$N$30,2,FALSE)
-$Q37*VLOOKUP($O36,Berechnungsfaktoren!$L$3:$N$30,2,FALSE),
+$N36*VLOOKUP($J36,Berechnungsfaktoren!$L$3:$N$30,2,FALSE)
+$Q36*VLOOKUP($O36,Berechnungsfaktoren!$L$3:$N$30,2,FALSE)
-$Q37*VLOOKUP($O36,Berechnungsfaktoren!$L$3:$N$30,2,FALSE)
),
IF(AND($J36&lt;&gt;"Bitte auswählen",$J36&lt;&gt;"-"),
IF(AND(ISNUMBER($L36)),
($L36-$L37)*VLOOKUP($J36,Berechnungsfaktoren!$L$3:$N$30,2,FALSE),
$N36*VLOOKUP($J36,Berechnungsfaktoren!$L$3:$N$30,2,FALSE)),
0))</f>
        <v>0</v>
      </c>
      <c r="AB36" s="178">
        <f xml:space="preserve">
IF(AND($J36&lt;&gt;"Bitte auswählen",$O36&lt;&gt;"Bitte auswählen",$J36&lt;&gt;"-",$O36&lt;&gt;"-"),
IF(AND(ISNUMBER($L36),ISNUMBER($Q36)),
+$L36*VLOOKUP($J36,Berechnungsfaktoren!$L$3:$N$30,3,FALSE)
+$Q36*VLOOKUP($O36,Berechnungsfaktoren!$L$3:$N$30,3,FALSE)
-$L37*VLOOKUP($J36,Berechnungsfaktoren!$L$3:$N$30,3,FALSE)
-$Q37*VLOOKUP($O36,Berechnungsfaktoren!$L$3:$N$30,3,FALSE),
+$N36*VLOOKUP($J36,Berechnungsfaktoren!$L$3:$N$30,3,FALSE)
+$Q36*VLOOKUP($O36,Berechnungsfaktoren!$L$3:$N$30,3,FALSE)
-$Q37*VLOOKUP($O36,Berechnungsfaktoren!$L$3:$N$30,3,FALSE)
),
IF(AND($J36&lt;&gt;"Bitte auswählen",$J36&lt;&gt;"-"),
IF(AND(ISNUMBER($L36)),
($L36-$L37)*VLOOKUP($J36,Berechnungsfaktoren!$L$3:$N$30,3,FALSE),
$N36*VLOOKUP($J36,Berechnungsfaktoren!$L$3:$N$30,3,FALSE)),
0))</f>
        <v>0</v>
      </c>
      <c r="AC36" s="320"/>
      <c r="AD36" s="312"/>
      <c r="AE36" s="70"/>
      <c r="AF36" s="70"/>
      <c r="AG36" s="70"/>
      <c r="AH36" s="70"/>
      <c r="AI36" s="70"/>
      <c r="AJ36" s="70"/>
      <c r="AK36" s="70"/>
      <c r="AL36" s="70"/>
      <c r="AM36" s="70"/>
      <c r="AN36" s="70"/>
      <c r="AO36" s="70"/>
      <c r="AP36" s="70"/>
      <c r="AQ36" s="70"/>
      <c r="AR36" s="70"/>
      <c r="AS36" s="70"/>
      <c r="AT36" s="70"/>
      <c r="AU36" s="70"/>
      <c r="AV36" s="70"/>
      <c r="AW36" s="70"/>
    </row>
    <row r="37" spans="1:49" ht="42.75" customHeight="1" thickBot="1">
      <c r="A37" s="100"/>
      <c r="B37" s="307"/>
      <c r="C37" s="160"/>
      <c r="D37" s="276"/>
      <c r="E37" s="276"/>
      <c r="F37" s="282"/>
      <c r="G37" s="280"/>
      <c r="H37" s="282"/>
      <c r="I37" s="274"/>
      <c r="J37" s="284"/>
      <c r="K37" s="162" t="s">
        <v>328</v>
      </c>
      <c r="L37" s="152"/>
      <c r="M37" s="278"/>
      <c r="N37" s="287"/>
      <c r="O37" s="284"/>
      <c r="P37" s="162" t="s">
        <v>328</v>
      </c>
      <c r="Q37" s="150"/>
      <c r="R37" s="301"/>
      <c r="S37" s="309"/>
      <c r="T37" s="318"/>
      <c r="U37" s="11"/>
      <c r="V37" s="311"/>
      <c r="W37" s="305"/>
      <c r="X37" s="311"/>
      <c r="Y37" s="305"/>
      <c r="Z37" s="179"/>
      <c r="AA37" s="179"/>
      <c r="AB37" s="179"/>
      <c r="AC37" s="321"/>
      <c r="AD37" s="313"/>
      <c r="AE37" s="70"/>
      <c r="AF37" s="70"/>
      <c r="AG37" s="70"/>
      <c r="AH37" s="70"/>
      <c r="AI37" s="70"/>
      <c r="AJ37" s="70"/>
      <c r="AK37" s="70"/>
      <c r="AL37" s="70"/>
      <c r="AM37" s="70"/>
      <c r="AN37" s="70"/>
      <c r="AO37" s="70"/>
      <c r="AP37" s="70"/>
      <c r="AQ37" s="70"/>
      <c r="AR37" s="70"/>
      <c r="AS37" s="70"/>
      <c r="AT37" s="70"/>
      <c r="AU37" s="70"/>
      <c r="AV37" s="70"/>
      <c r="AW37" s="70"/>
    </row>
    <row r="38" spans="1:49" ht="42.75" customHeight="1">
      <c r="A38" s="100"/>
      <c r="B38" s="306">
        <v>14</v>
      </c>
      <c r="C38" s="159" t="s">
        <v>279</v>
      </c>
      <c r="D38" s="275"/>
      <c r="E38" s="275"/>
      <c r="F38" s="281" t="s">
        <v>279</v>
      </c>
      <c r="G38" s="279" t="s">
        <v>279</v>
      </c>
      <c r="H38" s="281" t="s">
        <v>279</v>
      </c>
      <c r="I38" s="273"/>
      <c r="J38" s="283" t="s">
        <v>279</v>
      </c>
      <c r="K38" s="153" t="s">
        <v>326</v>
      </c>
      <c r="L38" s="151"/>
      <c r="M38" s="277" t="s">
        <v>327</v>
      </c>
      <c r="N38" s="288"/>
      <c r="O38" s="283" t="s">
        <v>279</v>
      </c>
      <c r="P38" s="161" t="s">
        <v>326</v>
      </c>
      <c r="Q38" s="149"/>
      <c r="R38" s="302"/>
      <c r="S38" s="308"/>
      <c r="T38" s="318"/>
      <c r="U38" s="10" t="s">
        <v>279</v>
      </c>
      <c r="V38" s="310" t="str">
        <f xml:space="preserve">
IF(AND($J38&lt;&gt;"Bitte auswählen",$O38&lt;&gt;"Bitte auswählen",$J38&lt;&gt;"-",$O38&lt;&gt;"-"),
IF(AND(ISNUMBER($L38),ISNUMBER($Q38)),
$L38+
$Q38*VLOOKUP($O38,Berechnungsfaktoren!$L$3:$N$15,2,FALSE)/VLOOKUP($J38,Berechnungsfaktoren!$L$3:$N$15,2,FALSE),
"Fehlende Eingaben"),
IF(AND($J38&lt;&gt;"Bitte auswählen",$J38&lt;&gt;"-"),
IF(AND(ISNUMBER($L38)),
$L38,
""),
""))</f>
        <v/>
      </c>
      <c r="W38" s="304" t="str">
        <f xml:space="preserve">
IF(AND($J38&lt;&gt;"Bitte auswählen",$O38&lt;&gt;"Bitte auswählen",$J38&lt;&gt;"-",$O38&lt;&gt;"-"),
IF(AND(ISNUMBER($L39),ISNUMBER($Q39)),
$L39+
$Q39*VLOOKUP($O38,Berechnungsfaktoren!$L$3:$N$15,2,FALSE)/VLOOKUP($J38,Berechnungsfaktoren!$L$3:$N$15,2,FALSE),
"Fehlende Eingaben"),
IF(AND($J38&lt;&gt;"Bitte auswählen",$J38&lt;&gt;"-"),
IF(AND(ISNUMBER($L39)),
$L39,
""),
""))</f>
        <v/>
      </c>
      <c r="X38" s="310" t="str">
        <f xml:space="preserve">
IF(AND($J38&lt;&gt;"Bitte auswählen",$O38&lt;&gt;"Bitte auswählen",$J38&lt;&gt;"-",$O38&lt;&gt;"-"),
IF(AND(ISNUMBER($L38),ISNUMBER($Q38)),
$L38*VLOOKUP($J38,Berechnungsfaktoren!$L$3:$N$15,2,FALSE)+
$Q38*VLOOKUP($O38,Berechnungsfaktoren!$L$3:$N$15,2,FALSE),
"Fehlende Eingaben"),
IF(AND($J38&lt;&gt;"Bitte auswählen",$J38&lt;&gt;"-"),
IF(AND(ISNUMBER($L38)),
$L38*VLOOKUP($J38,Berechnungsfaktoren!$L$3:$N$15,2,FALSE),
""),
""))</f>
        <v/>
      </c>
      <c r="Y38" s="304" t="str">
        <f xml:space="preserve">
IF(AND($J38&lt;&gt;"Bitte auswählen",$O38&lt;&gt;"Bitte auswählen",$J38&lt;&gt;"-",$O38&lt;&gt;"-"),
IF(AND(ISNUMBER($L39),ISNUMBER($Q39)),
$L39*VLOOKUP($J38,Berechnungsfaktoren!$L$3:$N$15,2,FALSE)+
$Q39*VLOOKUP($O38,Berechnungsfaktoren!$L$3:$N$15,2,FALSE),
"Fehlende Eingaben"),
IF(AND($J38&lt;&gt;"Bitte auswählen",$J38&lt;&gt;"-"),
IF(AND(ISNUMBER($L39)),
$L39*VLOOKUP($J38,Berechnungsfaktoren!$L$3:$N$15,2,FALSE),
""),
""))</f>
        <v/>
      </c>
      <c r="Z38" s="178">
        <f xml:space="preserve">
IF(AND($J38&lt;&gt;"Bitte auswählen",$O38&lt;&gt;"Bitte auswählen",$J38&lt;&gt;"-",$O38&lt;&gt;"-"),
IF(AND(ISNUMBER($L38),ISNUMBER($Q38)),
+$L38
+$Q38*VLOOKUP($O38,Berechnungsfaktoren!$L$3:$N$30,2,FALSE)/VLOOKUP($J38,Berechnungsfaktoren!$L$3:$N$30,2,FALSE)
-$L39
-$Q39*VLOOKUP($O38,Berechnungsfaktoren!$L$3:$N$30,2,FALSE)/VLOOKUP($J38,Berechnungsfaktoren!$L$3:$N$30,2,FALSE),
+$N38
+$Q38*VLOOKUP($O38,Berechnungsfaktoren!$L$3:$N$30,2,FALSE)/VLOOKUP($J38,Berechnungsfaktoren!$L$3:$N$30,2,FALSE)
-$Q39*VLOOKUP($O38,Berechnungsfaktoren!$L$3:$N$30,2,FALSE)/VLOOKUP($J38,Berechnungsfaktoren!$L$3:$N$30,2,FALSE)
),
IF(AND($J38&lt;&gt;"Bitte auswählen",$J38&lt;&gt;"-"),
IF(AND(ISNUMBER($L38)),
$L38-$L39,
$N38),
0))</f>
        <v>0</v>
      </c>
      <c r="AA38" s="178">
        <f xml:space="preserve">
IF(AND($J38&lt;&gt;"Bitte auswählen",$O38&lt;&gt;"Bitte auswählen",$J38&lt;&gt;"-",$O38&lt;&gt;"-"),
IF(AND(ISNUMBER($L38),ISNUMBER($Q38)),
+$L38*VLOOKUP($J38,Berechnungsfaktoren!$L$3:$N$30,2,FALSE)
+$Q38*VLOOKUP($O38,Berechnungsfaktoren!$L$3:$N$30,2,FALSE)
-$L39*VLOOKUP($J38,Berechnungsfaktoren!$L$3:$N$30,2,FALSE)
-$Q39*VLOOKUP($O38,Berechnungsfaktoren!$L$3:$N$30,2,FALSE),
+$N38*VLOOKUP($J38,Berechnungsfaktoren!$L$3:$N$30,2,FALSE)
+$Q38*VLOOKUP($O38,Berechnungsfaktoren!$L$3:$N$30,2,FALSE)
-$Q39*VLOOKUP($O38,Berechnungsfaktoren!$L$3:$N$30,2,FALSE)
),
IF(AND($J38&lt;&gt;"Bitte auswählen",$J38&lt;&gt;"-"),
IF(AND(ISNUMBER($L38)),
($L38-$L39)*VLOOKUP($J38,Berechnungsfaktoren!$L$3:$N$30,2,FALSE),
$N38*VLOOKUP($J38,Berechnungsfaktoren!$L$3:$N$30,2,FALSE)),
0))</f>
        <v>0</v>
      </c>
      <c r="AB38" s="178">
        <f xml:space="preserve">
IF(AND($J38&lt;&gt;"Bitte auswählen",$O38&lt;&gt;"Bitte auswählen",$J38&lt;&gt;"-",$O38&lt;&gt;"-"),
IF(AND(ISNUMBER($L38),ISNUMBER($Q38)),
+$L38*VLOOKUP($J38,Berechnungsfaktoren!$L$3:$N$30,3,FALSE)
+$Q38*VLOOKUP($O38,Berechnungsfaktoren!$L$3:$N$30,3,FALSE)
-$L39*VLOOKUP($J38,Berechnungsfaktoren!$L$3:$N$30,3,FALSE)
-$Q39*VLOOKUP($O38,Berechnungsfaktoren!$L$3:$N$30,3,FALSE),
+$N38*VLOOKUP($J38,Berechnungsfaktoren!$L$3:$N$30,3,FALSE)
+$Q38*VLOOKUP($O38,Berechnungsfaktoren!$L$3:$N$30,3,FALSE)
-$Q39*VLOOKUP($O38,Berechnungsfaktoren!$L$3:$N$30,3,FALSE)
),
IF(AND($J38&lt;&gt;"Bitte auswählen",$J38&lt;&gt;"-"),
IF(AND(ISNUMBER($L38)),
($L38-$L39)*VLOOKUP($J38,Berechnungsfaktoren!$L$3:$N$30,3,FALSE),
$N38*VLOOKUP($J38,Berechnungsfaktoren!$L$3:$N$30,3,FALSE)),
0))</f>
        <v>0</v>
      </c>
      <c r="AC38" s="320"/>
      <c r="AD38" s="312"/>
      <c r="AE38" s="70"/>
      <c r="AF38" s="70"/>
      <c r="AG38" s="70"/>
      <c r="AH38" s="70"/>
      <c r="AI38" s="70"/>
      <c r="AJ38" s="70"/>
      <c r="AK38" s="70"/>
      <c r="AL38" s="70"/>
      <c r="AM38" s="70"/>
      <c r="AN38" s="70"/>
      <c r="AO38" s="70"/>
      <c r="AP38" s="70"/>
      <c r="AQ38" s="70"/>
      <c r="AR38" s="70"/>
      <c r="AS38" s="70"/>
      <c r="AT38" s="70"/>
      <c r="AU38" s="70"/>
      <c r="AV38" s="70"/>
      <c r="AW38" s="70"/>
    </row>
    <row r="39" spans="1:49" ht="42.75" customHeight="1" thickBot="1">
      <c r="A39" s="100"/>
      <c r="B39" s="307"/>
      <c r="C39" s="160"/>
      <c r="D39" s="276"/>
      <c r="E39" s="276"/>
      <c r="F39" s="282"/>
      <c r="G39" s="280"/>
      <c r="H39" s="282"/>
      <c r="I39" s="274"/>
      <c r="J39" s="284"/>
      <c r="K39" s="162" t="s">
        <v>328</v>
      </c>
      <c r="L39" s="152"/>
      <c r="M39" s="278"/>
      <c r="N39" s="287"/>
      <c r="O39" s="284"/>
      <c r="P39" s="162" t="s">
        <v>328</v>
      </c>
      <c r="Q39" s="150"/>
      <c r="R39" s="301"/>
      <c r="S39" s="309"/>
      <c r="T39" s="318"/>
      <c r="U39" s="11"/>
      <c r="V39" s="311"/>
      <c r="W39" s="305"/>
      <c r="X39" s="311"/>
      <c r="Y39" s="305"/>
      <c r="Z39" s="179"/>
      <c r="AA39" s="179"/>
      <c r="AB39" s="179"/>
      <c r="AC39" s="321"/>
      <c r="AD39" s="313"/>
      <c r="AE39" s="70"/>
      <c r="AF39" s="70"/>
      <c r="AG39" s="70"/>
      <c r="AH39" s="70"/>
      <c r="AI39" s="70"/>
      <c r="AJ39" s="70"/>
      <c r="AK39" s="70"/>
      <c r="AL39" s="70"/>
      <c r="AM39" s="70"/>
      <c r="AN39" s="70"/>
      <c r="AO39" s="70"/>
      <c r="AP39" s="70"/>
      <c r="AQ39" s="70"/>
      <c r="AR39" s="70"/>
      <c r="AS39" s="70"/>
      <c r="AT39" s="70"/>
      <c r="AU39" s="70"/>
      <c r="AV39" s="70"/>
      <c r="AW39" s="70"/>
    </row>
    <row r="40" spans="1:49" ht="42.75" customHeight="1">
      <c r="A40" s="100"/>
      <c r="B40" s="306">
        <v>15</v>
      </c>
      <c r="C40" s="159" t="s">
        <v>279</v>
      </c>
      <c r="D40" s="275"/>
      <c r="E40" s="275"/>
      <c r="F40" s="281" t="s">
        <v>279</v>
      </c>
      <c r="G40" s="279" t="s">
        <v>279</v>
      </c>
      <c r="H40" s="281" t="s">
        <v>279</v>
      </c>
      <c r="I40" s="273"/>
      <c r="J40" s="283" t="s">
        <v>279</v>
      </c>
      <c r="K40" s="153" t="s">
        <v>326</v>
      </c>
      <c r="L40" s="151"/>
      <c r="M40" s="277" t="s">
        <v>327</v>
      </c>
      <c r="N40" s="288"/>
      <c r="O40" s="283" t="s">
        <v>279</v>
      </c>
      <c r="P40" s="161" t="s">
        <v>326</v>
      </c>
      <c r="Q40" s="149"/>
      <c r="R40" s="302"/>
      <c r="S40" s="308"/>
      <c r="T40" s="318"/>
      <c r="U40" s="10" t="s">
        <v>279</v>
      </c>
      <c r="V40" s="310" t="str">
        <f xml:space="preserve">
IF(AND($J40&lt;&gt;"Bitte auswählen",$O40&lt;&gt;"Bitte auswählen",$J40&lt;&gt;"-",$O40&lt;&gt;"-"),
IF(AND(ISNUMBER($L40),ISNUMBER($Q40)),
$L40+
$Q40*VLOOKUP($O40,Berechnungsfaktoren!$L$3:$N$15,2,FALSE)/VLOOKUP($J40,Berechnungsfaktoren!$L$3:$N$15,2,FALSE),
"Fehlende Eingaben"),
IF(AND($J40&lt;&gt;"Bitte auswählen",$J40&lt;&gt;"-"),
IF(AND(ISNUMBER($L40)),
$L40,
""),
""))</f>
        <v/>
      </c>
      <c r="W40" s="304" t="str">
        <f xml:space="preserve">
IF(AND($J40&lt;&gt;"Bitte auswählen",$O40&lt;&gt;"Bitte auswählen",$J40&lt;&gt;"-",$O40&lt;&gt;"-"),
IF(AND(ISNUMBER($L41),ISNUMBER($Q41)),
$L41+
$Q41*VLOOKUP($O40,Berechnungsfaktoren!$L$3:$N$15,2,FALSE)/VLOOKUP($J40,Berechnungsfaktoren!$L$3:$N$15,2,FALSE),
"Fehlende Eingaben"),
IF(AND($J40&lt;&gt;"Bitte auswählen",$J40&lt;&gt;"-"),
IF(AND(ISNUMBER($L41)),
$L41,
""),
""))</f>
        <v/>
      </c>
      <c r="X40" s="310" t="str">
        <f xml:space="preserve">
IF(AND($J40&lt;&gt;"Bitte auswählen",$O40&lt;&gt;"Bitte auswählen",$J40&lt;&gt;"-",$O40&lt;&gt;"-"),
IF(AND(ISNUMBER($L40),ISNUMBER($Q40)),
$L40*VLOOKUP($J40,Berechnungsfaktoren!$L$3:$N$15,2,FALSE)+
$Q40*VLOOKUP($O40,Berechnungsfaktoren!$L$3:$N$15,2,FALSE),
"Fehlende Eingaben"),
IF(AND($J40&lt;&gt;"Bitte auswählen",$J40&lt;&gt;"-"),
IF(AND(ISNUMBER($L40)),
$L40*VLOOKUP($J40,Berechnungsfaktoren!$L$3:$N$15,2,FALSE),
""),
""))</f>
        <v/>
      </c>
      <c r="Y40" s="304" t="str">
        <f xml:space="preserve">
IF(AND($J40&lt;&gt;"Bitte auswählen",$O40&lt;&gt;"Bitte auswählen",$J40&lt;&gt;"-",$O40&lt;&gt;"-"),
IF(AND(ISNUMBER($L41),ISNUMBER($Q41)),
$L41*VLOOKUP($J40,Berechnungsfaktoren!$L$3:$N$15,2,FALSE)+
$Q41*VLOOKUP($O40,Berechnungsfaktoren!$L$3:$N$15,2,FALSE),
"Fehlende Eingaben"),
IF(AND($J40&lt;&gt;"Bitte auswählen",$J40&lt;&gt;"-"),
IF(AND(ISNUMBER($L41)),
$L41*VLOOKUP($J40,Berechnungsfaktoren!$L$3:$N$15,2,FALSE),
""),
""))</f>
        <v/>
      </c>
      <c r="Z40" s="178">
        <f xml:space="preserve">
IF(AND($J40&lt;&gt;"Bitte auswählen",$O40&lt;&gt;"Bitte auswählen",$J40&lt;&gt;"-",$O40&lt;&gt;"-"),
IF(AND(ISNUMBER($L40),ISNUMBER($Q40)),
+$L40
+$Q40*VLOOKUP($O40,Berechnungsfaktoren!$L$3:$N$30,2,FALSE)/VLOOKUP($J40,Berechnungsfaktoren!$L$3:$N$30,2,FALSE)
-$L41
-$Q41*VLOOKUP($O40,Berechnungsfaktoren!$L$3:$N$30,2,FALSE)/VLOOKUP($J40,Berechnungsfaktoren!$L$3:$N$30,2,FALSE),
+$N40
+$Q40*VLOOKUP($O40,Berechnungsfaktoren!$L$3:$N$30,2,FALSE)/VLOOKUP($J40,Berechnungsfaktoren!$L$3:$N$30,2,FALSE)
-$Q41*VLOOKUP($O40,Berechnungsfaktoren!$L$3:$N$30,2,FALSE)/VLOOKUP($J40,Berechnungsfaktoren!$L$3:$N$30,2,FALSE)
),
IF(AND($J40&lt;&gt;"Bitte auswählen",$J40&lt;&gt;"-"),
IF(AND(ISNUMBER($L40)),
$L40-$L41,
$N40),
0))</f>
        <v>0</v>
      </c>
      <c r="AA40" s="178">
        <f xml:space="preserve">
IF(AND($J40&lt;&gt;"Bitte auswählen",$O40&lt;&gt;"Bitte auswählen",$J40&lt;&gt;"-",$O40&lt;&gt;"-"),
IF(AND(ISNUMBER($L40),ISNUMBER($Q40)),
+$L40*VLOOKUP($J40,Berechnungsfaktoren!$L$3:$N$30,2,FALSE)
+$Q40*VLOOKUP($O40,Berechnungsfaktoren!$L$3:$N$30,2,FALSE)
-$L41*VLOOKUP($J40,Berechnungsfaktoren!$L$3:$N$30,2,FALSE)
-$Q41*VLOOKUP($O40,Berechnungsfaktoren!$L$3:$N$30,2,FALSE),
+$N40*VLOOKUP($J40,Berechnungsfaktoren!$L$3:$N$30,2,FALSE)
+$Q40*VLOOKUP($O40,Berechnungsfaktoren!$L$3:$N$30,2,FALSE)
-$Q41*VLOOKUP($O40,Berechnungsfaktoren!$L$3:$N$30,2,FALSE)
),
IF(AND($J40&lt;&gt;"Bitte auswählen",$J40&lt;&gt;"-"),
IF(AND(ISNUMBER($L40)),
($L40-$L41)*VLOOKUP($J40,Berechnungsfaktoren!$L$3:$N$30,2,FALSE),
$N40*VLOOKUP($J40,Berechnungsfaktoren!$L$3:$N$30,2,FALSE)),
0))</f>
        <v>0</v>
      </c>
      <c r="AB40" s="178">
        <f xml:space="preserve">
IF(AND($J40&lt;&gt;"Bitte auswählen",$O40&lt;&gt;"Bitte auswählen",$J40&lt;&gt;"-",$O40&lt;&gt;"-"),
IF(AND(ISNUMBER($L40),ISNUMBER($Q40)),
+$L40*VLOOKUP($J40,Berechnungsfaktoren!$L$3:$N$30,3,FALSE)
+$Q40*VLOOKUP($O40,Berechnungsfaktoren!$L$3:$N$30,3,FALSE)
-$L41*VLOOKUP($J40,Berechnungsfaktoren!$L$3:$N$30,3,FALSE)
-$Q41*VLOOKUP($O40,Berechnungsfaktoren!$L$3:$N$30,3,FALSE),
+$N40*VLOOKUP($J40,Berechnungsfaktoren!$L$3:$N$30,3,FALSE)
+$Q40*VLOOKUP($O40,Berechnungsfaktoren!$L$3:$N$30,3,FALSE)
-$Q41*VLOOKUP($O40,Berechnungsfaktoren!$L$3:$N$30,3,FALSE)
),
IF(AND($J40&lt;&gt;"Bitte auswählen",$J40&lt;&gt;"-"),
IF(AND(ISNUMBER($L40)),
($L40-$L41)*VLOOKUP($J40,Berechnungsfaktoren!$L$3:$N$30,3,FALSE),
$N40*VLOOKUP($J40,Berechnungsfaktoren!$L$3:$N$30,3,FALSE)),
0))</f>
        <v>0</v>
      </c>
      <c r="AC40" s="320"/>
      <c r="AD40" s="312"/>
      <c r="AE40" s="70"/>
      <c r="AF40" s="70"/>
      <c r="AG40" s="70"/>
      <c r="AH40" s="70"/>
      <c r="AI40" s="70"/>
      <c r="AJ40" s="70"/>
      <c r="AK40" s="70"/>
      <c r="AL40" s="70"/>
      <c r="AM40" s="70"/>
      <c r="AN40" s="70"/>
      <c r="AO40" s="70"/>
      <c r="AP40" s="70"/>
      <c r="AQ40" s="70"/>
      <c r="AR40" s="70"/>
      <c r="AS40" s="70"/>
      <c r="AT40" s="70"/>
      <c r="AU40" s="70"/>
      <c r="AV40" s="70"/>
      <c r="AW40" s="70"/>
    </row>
    <row r="41" spans="1:49" ht="42.75" customHeight="1" thickBot="1">
      <c r="A41" s="100"/>
      <c r="B41" s="307"/>
      <c r="C41" s="160"/>
      <c r="D41" s="276"/>
      <c r="E41" s="276"/>
      <c r="F41" s="282"/>
      <c r="G41" s="280"/>
      <c r="H41" s="282"/>
      <c r="I41" s="274"/>
      <c r="J41" s="284"/>
      <c r="K41" s="162" t="s">
        <v>328</v>
      </c>
      <c r="L41" s="152"/>
      <c r="M41" s="278"/>
      <c r="N41" s="287"/>
      <c r="O41" s="284"/>
      <c r="P41" s="162" t="s">
        <v>328</v>
      </c>
      <c r="Q41" s="150"/>
      <c r="R41" s="301"/>
      <c r="S41" s="309"/>
      <c r="T41" s="318"/>
      <c r="U41" s="11"/>
      <c r="V41" s="311"/>
      <c r="W41" s="305"/>
      <c r="X41" s="311"/>
      <c r="Y41" s="305"/>
      <c r="Z41" s="179"/>
      <c r="AA41" s="179"/>
      <c r="AB41" s="179"/>
      <c r="AC41" s="321"/>
      <c r="AD41" s="313"/>
      <c r="AE41" s="70"/>
      <c r="AF41" s="70"/>
      <c r="AG41" s="70"/>
      <c r="AH41" s="70"/>
      <c r="AI41" s="70"/>
      <c r="AJ41" s="70"/>
      <c r="AK41" s="70"/>
      <c r="AL41" s="70"/>
      <c r="AM41" s="70"/>
      <c r="AN41" s="70"/>
      <c r="AO41" s="70"/>
      <c r="AP41" s="70"/>
      <c r="AQ41" s="70"/>
      <c r="AR41" s="70"/>
      <c r="AS41" s="70"/>
      <c r="AT41" s="70"/>
      <c r="AU41" s="70"/>
      <c r="AV41" s="70"/>
      <c r="AW41" s="70"/>
    </row>
    <row r="42" spans="1:49" ht="42.75" customHeight="1">
      <c r="A42" s="100"/>
      <c r="B42" s="306">
        <v>16</v>
      </c>
      <c r="C42" s="159" t="s">
        <v>279</v>
      </c>
      <c r="D42" s="275"/>
      <c r="E42" s="275"/>
      <c r="F42" s="281" t="s">
        <v>279</v>
      </c>
      <c r="G42" s="279" t="s">
        <v>279</v>
      </c>
      <c r="H42" s="281" t="s">
        <v>279</v>
      </c>
      <c r="I42" s="273"/>
      <c r="J42" s="283" t="s">
        <v>279</v>
      </c>
      <c r="K42" s="153" t="s">
        <v>326</v>
      </c>
      <c r="L42" s="151"/>
      <c r="M42" s="277" t="s">
        <v>327</v>
      </c>
      <c r="N42" s="288"/>
      <c r="O42" s="283" t="s">
        <v>279</v>
      </c>
      <c r="P42" s="161" t="s">
        <v>326</v>
      </c>
      <c r="Q42" s="149"/>
      <c r="R42" s="302"/>
      <c r="S42" s="308"/>
      <c r="T42" s="318"/>
      <c r="U42" s="10" t="s">
        <v>279</v>
      </c>
      <c r="V42" s="310" t="str">
        <f xml:space="preserve">
IF(AND($J42&lt;&gt;"Bitte auswählen",$O42&lt;&gt;"Bitte auswählen",$J42&lt;&gt;"-",$O42&lt;&gt;"-"),
IF(AND(ISNUMBER($L42),ISNUMBER($Q42)),
$L42+
$Q42*VLOOKUP($O42,Berechnungsfaktoren!$L$3:$N$15,2,FALSE)/VLOOKUP($J42,Berechnungsfaktoren!$L$3:$N$15,2,FALSE),
"Fehlende Eingaben"),
IF(AND($J42&lt;&gt;"Bitte auswählen",$J42&lt;&gt;"-"),
IF(AND(ISNUMBER($L42)),
$L42,
""),
""))</f>
        <v/>
      </c>
      <c r="W42" s="304" t="str">
        <f xml:space="preserve">
IF(AND($J42&lt;&gt;"Bitte auswählen",$O42&lt;&gt;"Bitte auswählen",$J42&lt;&gt;"-",$O42&lt;&gt;"-"),
IF(AND(ISNUMBER($L43),ISNUMBER($Q43)),
$L43+
$Q43*VLOOKUP($O42,Berechnungsfaktoren!$L$3:$N$15,2,FALSE)/VLOOKUP($J42,Berechnungsfaktoren!$L$3:$N$15,2,FALSE),
"Fehlende Eingaben"),
IF(AND($J42&lt;&gt;"Bitte auswählen",$J42&lt;&gt;"-"),
IF(AND(ISNUMBER($L43)),
$L43,
""),
""))</f>
        <v/>
      </c>
      <c r="X42" s="310" t="str">
        <f xml:space="preserve">
IF(AND($J42&lt;&gt;"Bitte auswählen",$O42&lt;&gt;"Bitte auswählen",$J42&lt;&gt;"-",$O42&lt;&gt;"-"),
IF(AND(ISNUMBER($L42),ISNUMBER($Q42)),
$L42*VLOOKUP($J42,Berechnungsfaktoren!$L$3:$N$15,2,FALSE)+
$Q42*VLOOKUP($O42,Berechnungsfaktoren!$L$3:$N$15,2,FALSE),
"Fehlende Eingaben"),
IF(AND($J42&lt;&gt;"Bitte auswählen",$J42&lt;&gt;"-"),
IF(AND(ISNUMBER($L42)),
$L42*VLOOKUP($J42,Berechnungsfaktoren!$L$3:$N$15,2,FALSE),
""),
""))</f>
        <v/>
      </c>
      <c r="Y42" s="304" t="str">
        <f xml:space="preserve">
IF(AND($J42&lt;&gt;"Bitte auswählen",$O42&lt;&gt;"Bitte auswählen",$J42&lt;&gt;"-",$O42&lt;&gt;"-"),
IF(AND(ISNUMBER($L43),ISNUMBER($Q43)),
$L43*VLOOKUP($J42,Berechnungsfaktoren!$L$3:$N$15,2,FALSE)+
$Q43*VLOOKUP($O42,Berechnungsfaktoren!$L$3:$N$15,2,FALSE),
"Fehlende Eingaben"),
IF(AND($J42&lt;&gt;"Bitte auswählen",$J42&lt;&gt;"-"),
IF(AND(ISNUMBER($L43)),
$L43*VLOOKUP($J42,Berechnungsfaktoren!$L$3:$N$15,2,FALSE),
""),
""))</f>
        <v/>
      </c>
      <c r="Z42" s="178">
        <f xml:space="preserve">
IF(AND($J42&lt;&gt;"Bitte auswählen",$O42&lt;&gt;"Bitte auswählen",$J42&lt;&gt;"-",$O42&lt;&gt;"-"),
IF(AND(ISNUMBER($L42),ISNUMBER($Q42)),
+$L42
+$Q42*VLOOKUP($O42,Berechnungsfaktoren!$L$3:$N$30,2,FALSE)/VLOOKUP($J42,Berechnungsfaktoren!$L$3:$N$30,2,FALSE)
-$L43
-$Q43*VLOOKUP($O42,Berechnungsfaktoren!$L$3:$N$30,2,FALSE)/VLOOKUP($J42,Berechnungsfaktoren!$L$3:$N$30,2,FALSE),
+$N42
+$Q42*VLOOKUP($O42,Berechnungsfaktoren!$L$3:$N$30,2,FALSE)/VLOOKUP($J42,Berechnungsfaktoren!$L$3:$N$30,2,FALSE)
-$Q43*VLOOKUP($O42,Berechnungsfaktoren!$L$3:$N$30,2,FALSE)/VLOOKUP($J42,Berechnungsfaktoren!$L$3:$N$30,2,FALSE)
),
IF(AND($J42&lt;&gt;"Bitte auswählen",$J42&lt;&gt;"-"),
IF(AND(ISNUMBER($L42)),
$L42-$L43,
$N42),
0))</f>
        <v>0</v>
      </c>
      <c r="AA42" s="178">
        <f xml:space="preserve">
IF(AND($J42&lt;&gt;"Bitte auswählen",$O42&lt;&gt;"Bitte auswählen",$J42&lt;&gt;"-",$O42&lt;&gt;"-"),
IF(AND(ISNUMBER($L42),ISNUMBER($Q42)),
+$L42*VLOOKUP($J42,Berechnungsfaktoren!$L$3:$N$30,2,FALSE)
+$Q42*VLOOKUP($O42,Berechnungsfaktoren!$L$3:$N$30,2,FALSE)
-$L43*VLOOKUP($J42,Berechnungsfaktoren!$L$3:$N$30,2,FALSE)
-$Q43*VLOOKUP($O42,Berechnungsfaktoren!$L$3:$N$30,2,FALSE),
+$N42*VLOOKUP($J42,Berechnungsfaktoren!$L$3:$N$30,2,FALSE)
+$Q42*VLOOKUP($O42,Berechnungsfaktoren!$L$3:$N$30,2,FALSE)
-$Q43*VLOOKUP($O42,Berechnungsfaktoren!$L$3:$N$30,2,FALSE)
),
IF(AND($J42&lt;&gt;"Bitte auswählen",$J42&lt;&gt;"-"),
IF(AND(ISNUMBER($L42)),
($L42-$L43)*VLOOKUP($J42,Berechnungsfaktoren!$L$3:$N$30,2,FALSE),
$N42*VLOOKUP($J42,Berechnungsfaktoren!$L$3:$N$30,2,FALSE)),
0))</f>
        <v>0</v>
      </c>
      <c r="AB42" s="178">
        <f xml:space="preserve">
IF(AND($J42&lt;&gt;"Bitte auswählen",$O42&lt;&gt;"Bitte auswählen",$J42&lt;&gt;"-",$O42&lt;&gt;"-"),
IF(AND(ISNUMBER($L42),ISNUMBER($Q42)),
+$L42*VLOOKUP($J42,Berechnungsfaktoren!$L$3:$N$30,3,FALSE)
+$Q42*VLOOKUP($O42,Berechnungsfaktoren!$L$3:$N$30,3,FALSE)
-$L43*VLOOKUP($J42,Berechnungsfaktoren!$L$3:$N$30,3,FALSE)
-$Q43*VLOOKUP($O42,Berechnungsfaktoren!$L$3:$N$30,3,FALSE),
+$N42*VLOOKUP($J42,Berechnungsfaktoren!$L$3:$N$30,3,FALSE)
+$Q42*VLOOKUP($O42,Berechnungsfaktoren!$L$3:$N$30,3,FALSE)
-$Q43*VLOOKUP($O42,Berechnungsfaktoren!$L$3:$N$30,3,FALSE)
),
IF(AND($J42&lt;&gt;"Bitte auswählen",$J42&lt;&gt;"-"),
IF(AND(ISNUMBER($L42)),
($L42-$L43)*VLOOKUP($J42,Berechnungsfaktoren!$L$3:$N$30,3,FALSE),
$N42*VLOOKUP($J42,Berechnungsfaktoren!$L$3:$N$30,3,FALSE)),
0))</f>
        <v>0</v>
      </c>
      <c r="AC42" s="320"/>
      <c r="AD42" s="312"/>
      <c r="AE42" s="70"/>
      <c r="AF42" s="70"/>
      <c r="AG42" s="70"/>
      <c r="AH42" s="70"/>
      <c r="AI42" s="70"/>
      <c r="AJ42" s="70"/>
      <c r="AK42" s="70"/>
      <c r="AL42" s="70"/>
      <c r="AM42" s="70"/>
      <c r="AN42" s="70"/>
      <c r="AO42" s="70"/>
      <c r="AP42" s="70"/>
      <c r="AQ42" s="70"/>
      <c r="AR42" s="70"/>
      <c r="AS42" s="70"/>
      <c r="AT42" s="70"/>
      <c r="AU42" s="70"/>
      <c r="AV42" s="70"/>
      <c r="AW42" s="70"/>
    </row>
    <row r="43" spans="1:49" ht="42.75" customHeight="1" thickBot="1">
      <c r="A43" s="100"/>
      <c r="B43" s="307"/>
      <c r="C43" s="160"/>
      <c r="D43" s="276"/>
      <c r="E43" s="276"/>
      <c r="F43" s="282"/>
      <c r="G43" s="280"/>
      <c r="H43" s="282"/>
      <c r="I43" s="274"/>
      <c r="J43" s="284"/>
      <c r="K43" s="162" t="s">
        <v>328</v>
      </c>
      <c r="L43" s="152"/>
      <c r="M43" s="278"/>
      <c r="N43" s="287"/>
      <c r="O43" s="284"/>
      <c r="P43" s="162" t="s">
        <v>328</v>
      </c>
      <c r="Q43" s="150"/>
      <c r="R43" s="303"/>
      <c r="S43" s="309"/>
      <c r="T43" s="318"/>
      <c r="U43" s="11"/>
      <c r="V43" s="311"/>
      <c r="W43" s="305"/>
      <c r="X43" s="311"/>
      <c r="Y43" s="305"/>
      <c r="Z43" s="179"/>
      <c r="AA43" s="179"/>
      <c r="AB43" s="179"/>
      <c r="AC43" s="321"/>
      <c r="AD43" s="313"/>
      <c r="AE43" s="70"/>
      <c r="AF43" s="70"/>
      <c r="AG43" s="70"/>
      <c r="AH43" s="70"/>
      <c r="AI43" s="70"/>
      <c r="AJ43" s="70"/>
      <c r="AK43" s="70"/>
      <c r="AL43" s="70"/>
      <c r="AM43" s="70"/>
      <c r="AN43" s="70"/>
      <c r="AO43" s="70"/>
      <c r="AP43" s="70"/>
      <c r="AQ43" s="70"/>
      <c r="AR43" s="70"/>
      <c r="AS43" s="70"/>
      <c r="AT43" s="70"/>
      <c r="AU43" s="70"/>
      <c r="AV43" s="70"/>
      <c r="AW43" s="70"/>
    </row>
    <row r="44" spans="1:49" ht="42.75" customHeight="1">
      <c r="A44" s="100"/>
      <c r="B44" s="306">
        <v>17</v>
      </c>
      <c r="C44" s="159" t="s">
        <v>279</v>
      </c>
      <c r="D44" s="275"/>
      <c r="E44" s="275"/>
      <c r="F44" s="281" t="s">
        <v>279</v>
      </c>
      <c r="G44" s="279" t="s">
        <v>279</v>
      </c>
      <c r="H44" s="281" t="s">
        <v>279</v>
      </c>
      <c r="I44" s="273"/>
      <c r="J44" s="283" t="s">
        <v>279</v>
      </c>
      <c r="K44" s="153" t="s">
        <v>326</v>
      </c>
      <c r="L44" s="151"/>
      <c r="M44" s="277" t="s">
        <v>327</v>
      </c>
      <c r="N44" s="288"/>
      <c r="O44" s="283" t="s">
        <v>279</v>
      </c>
      <c r="P44" s="161" t="s">
        <v>326</v>
      </c>
      <c r="Q44" s="149"/>
      <c r="R44" s="300"/>
      <c r="S44" s="308"/>
      <c r="T44" s="318"/>
      <c r="U44" s="10" t="s">
        <v>279</v>
      </c>
      <c r="V44" s="310" t="str">
        <f xml:space="preserve">
IF(AND($J44&lt;&gt;"Bitte auswählen",$O44&lt;&gt;"Bitte auswählen",$J44&lt;&gt;"-",$O44&lt;&gt;"-"),
IF(AND(ISNUMBER($L44),ISNUMBER($Q44)),
$L44+
$Q44*VLOOKUP($O44,Berechnungsfaktoren!$L$3:$N$15,2,FALSE)/VLOOKUP($J44,Berechnungsfaktoren!$L$3:$N$15,2,FALSE),
"Fehlende Eingaben"),
IF(AND($J44&lt;&gt;"Bitte auswählen",$J44&lt;&gt;"-"),
IF(AND(ISNUMBER($L44)),
$L44,
""),
""))</f>
        <v/>
      </c>
      <c r="W44" s="304" t="str">
        <f xml:space="preserve">
IF(AND($J44&lt;&gt;"Bitte auswählen",$O44&lt;&gt;"Bitte auswählen",$J44&lt;&gt;"-",$O44&lt;&gt;"-"),
IF(AND(ISNUMBER($L45),ISNUMBER($Q45)),
$L45+
$Q45*VLOOKUP($O44,Berechnungsfaktoren!$L$3:$N$15,2,FALSE)/VLOOKUP($J44,Berechnungsfaktoren!$L$3:$N$15,2,FALSE),
"Fehlende Eingaben"),
IF(AND($J44&lt;&gt;"Bitte auswählen",$J44&lt;&gt;"-"),
IF(AND(ISNUMBER($L45)),
$L45,
""),
""))</f>
        <v/>
      </c>
      <c r="X44" s="310" t="str">
        <f xml:space="preserve">
IF(AND($J44&lt;&gt;"Bitte auswählen",$O44&lt;&gt;"Bitte auswählen",$J44&lt;&gt;"-",$O44&lt;&gt;"-"),
IF(AND(ISNUMBER($L44),ISNUMBER($Q44)),
$L44*VLOOKUP($J44,Berechnungsfaktoren!$L$3:$N$15,2,FALSE)+
$Q44*VLOOKUP($O44,Berechnungsfaktoren!$L$3:$N$15,2,FALSE),
"Fehlende Eingaben"),
IF(AND($J44&lt;&gt;"Bitte auswählen",$J44&lt;&gt;"-"),
IF(AND(ISNUMBER($L44)),
$L44*VLOOKUP($J44,Berechnungsfaktoren!$L$3:$N$15,2,FALSE),
""),
""))</f>
        <v/>
      </c>
      <c r="Y44" s="304" t="str">
        <f xml:space="preserve">
IF(AND($J44&lt;&gt;"Bitte auswählen",$O44&lt;&gt;"Bitte auswählen",$J44&lt;&gt;"-",$O44&lt;&gt;"-"),
IF(AND(ISNUMBER($L45),ISNUMBER($Q45)),
$L45*VLOOKUP($J44,Berechnungsfaktoren!$L$3:$N$15,2,FALSE)+
$Q45*VLOOKUP($O44,Berechnungsfaktoren!$L$3:$N$15,2,FALSE),
"Fehlende Eingaben"),
IF(AND($J44&lt;&gt;"Bitte auswählen",$J44&lt;&gt;"-"),
IF(AND(ISNUMBER($L45)),
$L45*VLOOKUP($J44,Berechnungsfaktoren!$L$3:$N$15,2,FALSE),
""),
""))</f>
        <v/>
      </c>
      <c r="Z44" s="178">
        <f xml:space="preserve">
IF(AND($J44&lt;&gt;"Bitte auswählen",$O44&lt;&gt;"Bitte auswählen",$J44&lt;&gt;"-",$O44&lt;&gt;"-"),
IF(AND(ISNUMBER($L44),ISNUMBER($Q44)),
+$L44
+$Q44*VLOOKUP($O44,Berechnungsfaktoren!$L$3:$N$30,2,FALSE)/VLOOKUP($J44,Berechnungsfaktoren!$L$3:$N$30,2,FALSE)
-$L45
-$Q45*VLOOKUP($O44,Berechnungsfaktoren!$L$3:$N$30,2,FALSE)/VLOOKUP($J44,Berechnungsfaktoren!$L$3:$N$30,2,FALSE),
+$N44
+$Q44*VLOOKUP($O44,Berechnungsfaktoren!$L$3:$N$30,2,FALSE)/VLOOKUP($J44,Berechnungsfaktoren!$L$3:$N$30,2,FALSE)
-$Q45*VLOOKUP($O44,Berechnungsfaktoren!$L$3:$N$30,2,FALSE)/VLOOKUP($J44,Berechnungsfaktoren!$L$3:$N$30,2,FALSE)
),
IF(AND($J44&lt;&gt;"Bitte auswählen",$J44&lt;&gt;"-"),
IF(AND(ISNUMBER($L44)),
$L44-$L45,
$N44),
0))</f>
        <v>0</v>
      </c>
      <c r="AA44" s="178">
        <f xml:space="preserve">
IF(AND($J44&lt;&gt;"Bitte auswählen",$O44&lt;&gt;"Bitte auswählen",$J44&lt;&gt;"-",$O44&lt;&gt;"-"),
IF(AND(ISNUMBER($L44),ISNUMBER($Q44)),
+$L44*VLOOKUP($J44,Berechnungsfaktoren!$L$3:$N$30,2,FALSE)
+$Q44*VLOOKUP($O44,Berechnungsfaktoren!$L$3:$N$30,2,FALSE)
-$L45*VLOOKUP($J44,Berechnungsfaktoren!$L$3:$N$30,2,FALSE)
-$Q45*VLOOKUP($O44,Berechnungsfaktoren!$L$3:$N$30,2,FALSE),
+$N44*VLOOKUP($J44,Berechnungsfaktoren!$L$3:$N$30,2,FALSE)
+$Q44*VLOOKUP($O44,Berechnungsfaktoren!$L$3:$N$30,2,FALSE)
-$Q45*VLOOKUP($O44,Berechnungsfaktoren!$L$3:$N$30,2,FALSE)
),
IF(AND($J44&lt;&gt;"Bitte auswählen",$J44&lt;&gt;"-"),
IF(AND(ISNUMBER($L44)),
($L44-$L45)*VLOOKUP($J44,Berechnungsfaktoren!$L$3:$N$30,2,FALSE),
$N44*VLOOKUP($J44,Berechnungsfaktoren!$L$3:$N$30,2,FALSE)),
0))</f>
        <v>0</v>
      </c>
      <c r="AB44" s="178">
        <f xml:space="preserve">
IF(AND($J44&lt;&gt;"Bitte auswählen",$O44&lt;&gt;"Bitte auswählen",$J44&lt;&gt;"-",$O44&lt;&gt;"-"),
IF(AND(ISNUMBER($L44),ISNUMBER($Q44)),
+$L44*VLOOKUP($J44,Berechnungsfaktoren!$L$3:$N$30,3,FALSE)
+$Q44*VLOOKUP($O44,Berechnungsfaktoren!$L$3:$N$30,3,FALSE)
-$L45*VLOOKUP($J44,Berechnungsfaktoren!$L$3:$N$30,3,FALSE)
-$Q45*VLOOKUP($O44,Berechnungsfaktoren!$L$3:$N$30,3,FALSE),
+$N44*VLOOKUP($J44,Berechnungsfaktoren!$L$3:$N$30,3,FALSE)
+$Q44*VLOOKUP($O44,Berechnungsfaktoren!$L$3:$N$30,3,FALSE)
-$Q45*VLOOKUP($O44,Berechnungsfaktoren!$L$3:$N$30,3,FALSE)
),
IF(AND($J44&lt;&gt;"Bitte auswählen",$J44&lt;&gt;"-"),
IF(AND(ISNUMBER($L44)),
($L44-$L45)*VLOOKUP($J44,Berechnungsfaktoren!$L$3:$N$30,3,FALSE),
$N44*VLOOKUP($J44,Berechnungsfaktoren!$L$3:$N$30,3,FALSE)),
0))</f>
        <v>0</v>
      </c>
      <c r="AC44" s="320"/>
      <c r="AD44" s="312"/>
      <c r="AE44" s="70"/>
      <c r="AF44" s="70"/>
      <c r="AG44" s="70"/>
      <c r="AH44" s="70"/>
      <c r="AI44" s="70"/>
      <c r="AJ44" s="70"/>
      <c r="AK44" s="70"/>
      <c r="AL44" s="70"/>
      <c r="AM44" s="70"/>
      <c r="AN44" s="70"/>
      <c r="AO44" s="70"/>
      <c r="AP44" s="70"/>
      <c r="AQ44" s="70"/>
      <c r="AR44" s="70"/>
      <c r="AS44" s="70"/>
      <c r="AT44" s="70"/>
      <c r="AU44" s="70"/>
      <c r="AV44" s="70"/>
      <c r="AW44" s="70"/>
    </row>
    <row r="45" spans="1:49" ht="42.75" customHeight="1" thickBot="1">
      <c r="A45" s="100"/>
      <c r="B45" s="307"/>
      <c r="C45" s="160"/>
      <c r="D45" s="276"/>
      <c r="E45" s="276"/>
      <c r="F45" s="282"/>
      <c r="G45" s="280"/>
      <c r="H45" s="282"/>
      <c r="I45" s="274"/>
      <c r="J45" s="284"/>
      <c r="K45" s="162" t="s">
        <v>328</v>
      </c>
      <c r="L45" s="152"/>
      <c r="M45" s="278"/>
      <c r="N45" s="287"/>
      <c r="O45" s="284"/>
      <c r="P45" s="162" t="s">
        <v>328</v>
      </c>
      <c r="Q45" s="150"/>
      <c r="R45" s="301"/>
      <c r="S45" s="309"/>
      <c r="T45" s="318"/>
      <c r="U45" s="11"/>
      <c r="V45" s="311"/>
      <c r="W45" s="305"/>
      <c r="X45" s="311"/>
      <c r="Y45" s="305"/>
      <c r="Z45" s="179"/>
      <c r="AA45" s="179"/>
      <c r="AB45" s="179"/>
      <c r="AC45" s="321"/>
      <c r="AD45" s="313"/>
      <c r="AE45" s="70"/>
      <c r="AF45" s="70"/>
      <c r="AG45" s="70"/>
      <c r="AH45" s="70"/>
      <c r="AI45" s="70"/>
      <c r="AJ45" s="70"/>
      <c r="AK45" s="70"/>
      <c r="AL45" s="70"/>
      <c r="AM45" s="70"/>
      <c r="AN45" s="70"/>
      <c r="AO45" s="70"/>
      <c r="AP45" s="70"/>
      <c r="AQ45" s="70"/>
      <c r="AR45" s="70"/>
      <c r="AS45" s="70"/>
      <c r="AT45" s="70"/>
      <c r="AU45" s="70"/>
      <c r="AV45" s="70"/>
      <c r="AW45" s="70"/>
    </row>
    <row r="46" spans="1:49" ht="42.75" customHeight="1">
      <c r="A46" s="100"/>
      <c r="B46" s="306">
        <v>18</v>
      </c>
      <c r="C46" s="159" t="s">
        <v>279</v>
      </c>
      <c r="D46" s="275"/>
      <c r="E46" s="275"/>
      <c r="F46" s="281" t="s">
        <v>279</v>
      </c>
      <c r="G46" s="279" t="s">
        <v>279</v>
      </c>
      <c r="H46" s="281" t="s">
        <v>279</v>
      </c>
      <c r="I46" s="273"/>
      <c r="J46" s="283" t="s">
        <v>279</v>
      </c>
      <c r="K46" s="153" t="s">
        <v>326</v>
      </c>
      <c r="L46" s="151"/>
      <c r="M46" s="277" t="s">
        <v>327</v>
      </c>
      <c r="N46" s="288"/>
      <c r="O46" s="283" t="s">
        <v>279</v>
      </c>
      <c r="P46" s="161" t="s">
        <v>326</v>
      </c>
      <c r="Q46" s="149"/>
      <c r="R46" s="302"/>
      <c r="S46" s="308"/>
      <c r="T46" s="318"/>
      <c r="U46" s="10" t="s">
        <v>279</v>
      </c>
      <c r="V46" s="310" t="str">
        <f xml:space="preserve">
IF(AND($J46&lt;&gt;"Bitte auswählen",$O46&lt;&gt;"Bitte auswählen",$J46&lt;&gt;"-",$O46&lt;&gt;"-"),
IF(AND(ISNUMBER($L46),ISNUMBER($Q46)),
$L46+
$Q46*VLOOKUP($O46,Berechnungsfaktoren!$L$3:$N$15,2,FALSE)/VLOOKUP($J46,Berechnungsfaktoren!$L$3:$N$15,2,FALSE),
"Fehlende Eingaben"),
IF(AND($J46&lt;&gt;"Bitte auswählen",$J46&lt;&gt;"-"),
IF(AND(ISNUMBER($L46)),
$L46,
""),
""))</f>
        <v/>
      </c>
      <c r="W46" s="304" t="str">
        <f xml:space="preserve">
IF(AND($J46&lt;&gt;"Bitte auswählen",$O46&lt;&gt;"Bitte auswählen",$J46&lt;&gt;"-",$O46&lt;&gt;"-"),
IF(AND(ISNUMBER($L47),ISNUMBER($Q47)),
$L47+
$Q47*VLOOKUP($O46,Berechnungsfaktoren!$L$3:$N$15,2,FALSE)/VLOOKUP($J46,Berechnungsfaktoren!$L$3:$N$15,2,FALSE),
"Fehlende Eingaben"),
IF(AND($J46&lt;&gt;"Bitte auswählen",$J46&lt;&gt;"-"),
IF(AND(ISNUMBER($L47)),
$L47,
""),
""))</f>
        <v/>
      </c>
      <c r="X46" s="310" t="str">
        <f xml:space="preserve">
IF(AND($J46&lt;&gt;"Bitte auswählen",$O46&lt;&gt;"Bitte auswählen",$J46&lt;&gt;"-",$O46&lt;&gt;"-"),
IF(AND(ISNUMBER($L46),ISNUMBER($Q46)),
$L46*VLOOKUP($J46,Berechnungsfaktoren!$L$3:$N$15,2,FALSE)+
$Q46*VLOOKUP($O46,Berechnungsfaktoren!$L$3:$N$15,2,FALSE),
"Fehlende Eingaben"),
IF(AND($J46&lt;&gt;"Bitte auswählen",$J46&lt;&gt;"-"),
IF(AND(ISNUMBER($L46)),
$L46*VLOOKUP($J46,Berechnungsfaktoren!$L$3:$N$15,2,FALSE),
""),
""))</f>
        <v/>
      </c>
      <c r="Y46" s="304" t="str">
        <f xml:space="preserve">
IF(AND($J46&lt;&gt;"Bitte auswählen",$O46&lt;&gt;"Bitte auswählen",$J46&lt;&gt;"-",$O46&lt;&gt;"-"),
IF(AND(ISNUMBER($L47),ISNUMBER($Q47)),
$L47*VLOOKUP($J46,Berechnungsfaktoren!$L$3:$N$15,2,FALSE)+
$Q47*VLOOKUP($O46,Berechnungsfaktoren!$L$3:$N$15,2,FALSE),
"Fehlende Eingaben"),
IF(AND($J46&lt;&gt;"Bitte auswählen",$J46&lt;&gt;"-"),
IF(AND(ISNUMBER($L47)),
$L47*VLOOKUP($J46,Berechnungsfaktoren!$L$3:$N$15,2,FALSE),
""),
""))</f>
        <v/>
      </c>
      <c r="Z46" s="178">
        <f xml:space="preserve">
IF(AND($J46&lt;&gt;"Bitte auswählen",$O46&lt;&gt;"Bitte auswählen",$J46&lt;&gt;"-",$O46&lt;&gt;"-"),
IF(AND(ISNUMBER($L46),ISNUMBER($Q46)),
+$L46
+$Q46*VLOOKUP($O46,Berechnungsfaktoren!$L$3:$N$30,2,FALSE)/VLOOKUP($J46,Berechnungsfaktoren!$L$3:$N$30,2,FALSE)
-$L47
-$Q47*VLOOKUP($O46,Berechnungsfaktoren!$L$3:$N$30,2,FALSE)/VLOOKUP($J46,Berechnungsfaktoren!$L$3:$N$30,2,FALSE),
+$N46
+$Q46*VLOOKUP($O46,Berechnungsfaktoren!$L$3:$N$30,2,FALSE)/VLOOKUP($J46,Berechnungsfaktoren!$L$3:$N$30,2,FALSE)
-$Q47*VLOOKUP($O46,Berechnungsfaktoren!$L$3:$N$30,2,FALSE)/VLOOKUP($J46,Berechnungsfaktoren!$L$3:$N$30,2,FALSE)
),
IF(AND($J46&lt;&gt;"Bitte auswählen",$J46&lt;&gt;"-"),
IF(AND(ISNUMBER($L46)),
$L46-$L47,
$N46),
0))</f>
        <v>0</v>
      </c>
      <c r="AA46" s="178">
        <f xml:space="preserve">
IF(AND($J46&lt;&gt;"Bitte auswählen",$O46&lt;&gt;"Bitte auswählen",$J46&lt;&gt;"-",$O46&lt;&gt;"-"),
IF(AND(ISNUMBER($L46),ISNUMBER($Q46)),
+$L46*VLOOKUP($J46,Berechnungsfaktoren!$L$3:$N$30,2,FALSE)
+$Q46*VLOOKUP($O46,Berechnungsfaktoren!$L$3:$N$30,2,FALSE)
-$L47*VLOOKUP($J46,Berechnungsfaktoren!$L$3:$N$30,2,FALSE)
-$Q47*VLOOKUP($O46,Berechnungsfaktoren!$L$3:$N$30,2,FALSE),
+$N46*VLOOKUP($J46,Berechnungsfaktoren!$L$3:$N$30,2,FALSE)
+$Q46*VLOOKUP($O46,Berechnungsfaktoren!$L$3:$N$30,2,FALSE)
-$Q47*VLOOKUP($O46,Berechnungsfaktoren!$L$3:$N$30,2,FALSE)
),
IF(AND($J46&lt;&gt;"Bitte auswählen",$J46&lt;&gt;"-"),
IF(AND(ISNUMBER($L46)),
($L46-$L47)*VLOOKUP($J46,Berechnungsfaktoren!$L$3:$N$30,2,FALSE),
$N46*VLOOKUP($J46,Berechnungsfaktoren!$L$3:$N$30,2,FALSE)),
0))</f>
        <v>0</v>
      </c>
      <c r="AB46" s="178">
        <f xml:space="preserve">
IF(AND($J46&lt;&gt;"Bitte auswählen",$O46&lt;&gt;"Bitte auswählen",$J46&lt;&gt;"-",$O46&lt;&gt;"-"),
IF(AND(ISNUMBER($L46),ISNUMBER($Q46)),
+$L46*VLOOKUP($J46,Berechnungsfaktoren!$L$3:$N$30,3,FALSE)
+$Q46*VLOOKUP($O46,Berechnungsfaktoren!$L$3:$N$30,3,FALSE)
-$L47*VLOOKUP($J46,Berechnungsfaktoren!$L$3:$N$30,3,FALSE)
-$Q47*VLOOKUP($O46,Berechnungsfaktoren!$L$3:$N$30,3,FALSE),
+$N46*VLOOKUP($J46,Berechnungsfaktoren!$L$3:$N$30,3,FALSE)
+$Q46*VLOOKUP($O46,Berechnungsfaktoren!$L$3:$N$30,3,FALSE)
-$Q47*VLOOKUP($O46,Berechnungsfaktoren!$L$3:$N$30,3,FALSE)
),
IF(AND($J46&lt;&gt;"Bitte auswählen",$J46&lt;&gt;"-"),
IF(AND(ISNUMBER($L46)),
($L46-$L47)*VLOOKUP($J46,Berechnungsfaktoren!$L$3:$N$30,3,FALSE),
$N46*VLOOKUP($J46,Berechnungsfaktoren!$L$3:$N$30,3,FALSE)),
0))</f>
        <v>0</v>
      </c>
      <c r="AC46" s="320"/>
      <c r="AD46" s="312"/>
      <c r="AE46" s="70"/>
      <c r="AF46" s="70"/>
      <c r="AG46" s="70"/>
      <c r="AH46" s="70"/>
      <c r="AI46" s="70"/>
      <c r="AJ46" s="70"/>
      <c r="AK46" s="70"/>
      <c r="AL46" s="70"/>
      <c r="AM46" s="70"/>
      <c r="AN46" s="70"/>
      <c r="AO46" s="70"/>
      <c r="AP46" s="70"/>
      <c r="AQ46" s="70"/>
      <c r="AR46" s="70"/>
      <c r="AS46" s="70"/>
      <c r="AT46" s="70"/>
      <c r="AU46" s="70"/>
      <c r="AV46" s="70"/>
      <c r="AW46" s="70"/>
    </row>
    <row r="47" spans="1:49" ht="42.75" customHeight="1" thickBot="1">
      <c r="A47" s="100"/>
      <c r="B47" s="307"/>
      <c r="C47" s="160"/>
      <c r="D47" s="276"/>
      <c r="E47" s="276"/>
      <c r="F47" s="282"/>
      <c r="G47" s="280"/>
      <c r="H47" s="282"/>
      <c r="I47" s="274"/>
      <c r="J47" s="284"/>
      <c r="K47" s="162" t="s">
        <v>328</v>
      </c>
      <c r="L47" s="152"/>
      <c r="M47" s="278"/>
      <c r="N47" s="287"/>
      <c r="O47" s="284"/>
      <c r="P47" s="162" t="s">
        <v>328</v>
      </c>
      <c r="Q47" s="150"/>
      <c r="R47" s="303"/>
      <c r="S47" s="309"/>
      <c r="T47" s="318"/>
      <c r="U47" s="11"/>
      <c r="V47" s="311"/>
      <c r="W47" s="305"/>
      <c r="X47" s="311"/>
      <c r="Y47" s="305"/>
      <c r="Z47" s="179"/>
      <c r="AA47" s="179"/>
      <c r="AB47" s="179"/>
      <c r="AC47" s="321"/>
      <c r="AD47" s="313"/>
      <c r="AE47" s="70"/>
      <c r="AF47" s="70"/>
      <c r="AG47" s="70"/>
      <c r="AH47" s="70"/>
      <c r="AI47" s="70"/>
      <c r="AJ47" s="70"/>
      <c r="AK47" s="70"/>
      <c r="AL47" s="70"/>
      <c r="AM47" s="70"/>
      <c r="AN47" s="70"/>
      <c r="AO47" s="70"/>
      <c r="AP47" s="70"/>
      <c r="AQ47" s="70"/>
      <c r="AR47" s="70"/>
      <c r="AS47" s="70"/>
      <c r="AT47" s="70"/>
      <c r="AU47" s="70"/>
      <c r="AV47" s="70"/>
      <c r="AW47" s="70"/>
    </row>
    <row r="48" spans="1:49" ht="42.75" customHeight="1">
      <c r="A48" s="100"/>
      <c r="B48" s="306">
        <v>19</v>
      </c>
      <c r="C48" s="159" t="s">
        <v>279</v>
      </c>
      <c r="D48" s="275"/>
      <c r="E48" s="275"/>
      <c r="F48" s="281" t="s">
        <v>279</v>
      </c>
      <c r="G48" s="279" t="s">
        <v>279</v>
      </c>
      <c r="H48" s="281" t="s">
        <v>279</v>
      </c>
      <c r="I48" s="273"/>
      <c r="J48" s="283" t="s">
        <v>279</v>
      </c>
      <c r="K48" s="153" t="s">
        <v>326</v>
      </c>
      <c r="L48" s="151"/>
      <c r="M48" s="277" t="s">
        <v>327</v>
      </c>
      <c r="N48" s="288"/>
      <c r="O48" s="283" t="s">
        <v>279</v>
      </c>
      <c r="P48" s="161" t="s">
        <v>326</v>
      </c>
      <c r="Q48" s="149"/>
      <c r="R48" s="300"/>
      <c r="S48" s="308"/>
      <c r="T48" s="318"/>
      <c r="U48" s="10" t="s">
        <v>279</v>
      </c>
      <c r="V48" s="310" t="str">
        <f xml:space="preserve">
IF(AND($J48&lt;&gt;"Bitte auswählen",$O48&lt;&gt;"Bitte auswählen",$J48&lt;&gt;"-",$O48&lt;&gt;"-"),
IF(AND(ISNUMBER($L48),ISNUMBER($Q48)),
$L48+
$Q48*VLOOKUP($O48,Berechnungsfaktoren!$L$3:$N$15,2,FALSE)/VLOOKUP($J48,Berechnungsfaktoren!$L$3:$N$15,2,FALSE),
"Fehlende Eingaben"),
IF(AND($J48&lt;&gt;"Bitte auswählen",$J48&lt;&gt;"-"),
IF(AND(ISNUMBER($L48)),
$L48,
""),
""))</f>
        <v/>
      </c>
      <c r="W48" s="304" t="str">
        <f xml:space="preserve">
IF(AND($J48&lt;&gt;"Bitte auswählen",$O48&lt;&gt;"Bitte auswählen",$J48&lt;&gt;"-",$O48&lt;&gt;"-"),
IF(AND(ISNUMBER($L49),ISNUMBER($Q49)),
$L49+
$Q49*VLOOKUP($O48,Berechnungsfaktoren!$L$3:$N$15,2,FALSE)/VLOOKUP($J48,Berechnungsfaktoren!$L$3:$N$15,2,FALSE),
"Fehlende Eingaben"),
IF(AND($J48&lt;&gt;"Bitte auswählen",$J48&lt;&gt;"-"),
IF(AND(ISNUMBER($L49)),
$L49,
""),
""))</f>
        <v/>
      </c>
      <c r="X48" s="310" t="str">
        <f xml:space="preserve">
IF(AND($J48&lt;&gt;"Bitte auswählen",$O48&lt;&gt;"Bitte auswählen",$J48&lt;&gt;"-",$O48&lt;&gt;"-"),
IF(AND(ISNUMBER($L48),ISNUMBER($Q48)),
$L48*VLOOKUP($J48,Berechnungsfaktoren!$L$3:$N$15,2,FALSE)+
$Q48*VLOOKUP($O48,Berechnungsfaktoren!$L$3:$N$15,2,FALSE),
"Fehlende Eingaben"),
IF(AND($J48&lt;&gt;"Bitte auswählen",$J48&lt;&gt;"-"),
IF(AND(ISNUMBER($L48)),
$L48*VLOOKUP($J48,Berechnungsfaktoren!$L$3:$N$15,2,FALSE),
""),
""))</f>
        <v/>
      </c>
      <c r="Y48" s="304" t="str">
        <f xml:space="preserve">
IF(AND($J48&lt;&gt;"Bitte auswählen",$O48&lt;&gt;"Bitte auswählen",$J48&lt;&gt;"-",$O48&lt;&gt;"-"),
IF(AND(ISNUMBER($L49),ISNUMBER($Q49)),
$L49*VLOOKUP($J48,Berechnungsfaktoren!$L$3:$N$15,2,FALSE)+
$Q49*VLOOKUP($O48,Berechnungsfaktoren!$L$3:$N$15,2,FALSE),
"Fehlende Eingaben"),
IF(AND($J48&lt;&gt;"Bitte auswählen",$J48&lt;&gt;"-"),
IF(AND(ISNUMBER($L49)),
$L49*VLOOKUP($J48,Berechnungsfaktoren!$L$3:$N$15,2,FALSE),
""),
""))</f>
        <v/>
      </c>
      <c r="Z48" s="178">
        <f xml:space="preserve">
IF(AND($J48&lt;&gt;"Bitte auswählen",$O48&lt;&gt;"Bitte auswählen",$J48&lt;&gt;"-",$O48&lt;&gt;"-"),
IF(AND(ISNUMBER($L48),ISNUMBER($Q48)),
+$L48
+$Q48*VLOOKUP($O48,Berechnungsfaktoren!$L$3:$N$30,2,FALSE)/VLOOKUP($J48,Berechnungsfaktoren!$L$3:$N$30,2,FALSE)
-$L49
-$Q49*VLOOKUP($O48,Berechnungsfaktoren!$L$3:$N$30,2,FALSE)/VLOOKUP($J48,Berechnungsfaktoren!$L$3:$N$30,2,FALSE),
+$N48
+$Q48*VLOOKUP($O48,Berechnungsfaktoren!$L$3:$N$30,2,FALSE)/VLOOKUP($J48,Berechnungsfaktoren!$L$3:$N$30,2,FALSE)
-$Q49*VLOOKUP($O48,Berechnungsfaktoren!$L$3:$N$30,2,FALSE)/VLOOKUP($J48,Berechnungsfaktoren!$L$3:$N$30,2,FALSE)
),
IF(AND($J48&lt;&gt;"Bitte auswählen",$J48&lt;&gt;"-"),
IF(AND(ISNUMBER($L48)),
$L48-$L49,
$N48),
0))</f>
        <v>0</v>
      </c>
      <c r="AA48" s="178">
        <f xml:space="preserve">
IF(AND($J48&lt;&gt;"Bitte auswählen",$O48&lt;&gt;"Bitte auswählen",$J48&lt;&gt;"-",$O48&lt;&gt;"-"),
IF(AND(ISNUMBER($L48),ISNUMBER($Q48)),
+$L48*VLOOKUP($J48,Berechnungsfaktoren!$L$3:$N$30,2,FALSE)
+$Q48*VLOOKUP($O48,Berechnungsfaktoren!$L$3:$N$30,2,FALSE)
-$L49*VLOOKUP($J48,Berechnungsfaktoren!$L$3:$N$30,2,FALSE)
-$Q49*VLOOKUP($O48,Berechnungsfaktoren!$L$3:$N$30,2,FALSE),
+$N48*VLOOKUP($J48,Berechnungsfaktoren!$L$3:$N$30,2,FALSE)
+$Q48*VLOOKUP($O48,Berechnungsfaktoren!$L$3:$N$30,2,FALSE)
-$Q49*VLOOKUP($O48,Berechnungsfaktoren!$L$3:$N$30,2,FALSE)
),
IF(AND($J48&lt;&gt;"Bitte auswählen",$J48&lt;&gt;"-"),
IF(AND(ISNUMBER($L48)),
($L48-$L49)*VLOOKUP($J48,Berechnungsfaktoren!$L$3:$N$30,2,FALSE),
$N48*VLOOKUP($J48,Berechnungsfaktoren!$L$3:$N$30,2,FALSE)),
0))</f>
        <v>0</v>
      </c>
      <c r="AB48" s="178">
        <f xml:space="preserve">
IF(AND($J48&lt;&gt;"Bitte auswählen",$O48&lt;&gt;"Bitte auswählen",$J48&lt;&gt;"-",$O48&lt;&gt;"-"),
IF(AND(ISNUMBER($L48),ISNUMBER($Q48)),
+$L48*VLOOKUP($J48,Berechnungsfaktoren!$L$3:$N$30,3,FALSE)
+$Q48*VLOOKUP($O48,Berechnungsfaktoren!$L$3:$N$30,3,FALSE)
-$L49*VLOOKUP($J48,Berechnungsfaktoren!$L$3:$N$30,3,FALSE)
-$Q49*VLOOKUP($O48,Berechnungsfaktoren!$L$3:$N$30,3,FALSE),
+$N48*VLOOKUP($J48,Berechnungsfaktoren!$L$3:$N$30,3,FALSE)
+$Q48*VLOOKUP($O48,Berechnungsfaktoren!$L$3:$N$30,3,FALSE)
-$Q49*VLOOKUP($O48,Berechnungsfaktoren!$L$3:$N$30,3,FALSE)
),
IF(AND($J48&lt;&gt;"Bitte auswählen",$J48&lt;&gt;"-"),
IF(AND(ISNUMBER($L48)),
($L48-$L49)*VLOOKUP($J48,Berechnungsfaktoren!$L$3:$N$30,3,FALSE),
$N48*VLOOKUP($J48,Berechnungsfaktoren!$L$3:$N$30,3,FALSE)),
0))</f>
        <v>0</v>
      </c>
      <c r="AC48" s="320"/>
      <c r="AD48" s="312"/>
      <c r="AE48" s="70"/>
      <c r="AF48" s="70"/>
      <c r="AG48" s="70"/>
      <c r="AH48" s="70"/>
      <c r="AI48" s="70"/>
      <c r="AJ48" s="70"/>
      <c r="AK48" s="70"/>
      <c r="AL48" s="70"/>
      <c r="AM48" s="70"/>
      <c r="AN48" s="70"/>
      <c r="AO48" s="70"/>
      <c r="AP48" s="70"/>
      <c r="AQ48" s="70"/>
      <c r="AR48" s="70"/>
      <c r="AS48" s="70"/>
      <c r="AT48" s="70"/>
      <c r="AU48" s="70"/>
      <c r="AV48" s="70"/>
      <c r="AW48" s="70"/>
    </row>
    <row r="49" spans="1:49" ht="42.75" customHeight="1" thickBot="1">
      <c r="A49" s="100"/>
      <c r="B49" s="307"/>
      <c r="C49" s="160"/>
      <c r="D49" s="276"/>
      <c r="E49" s="276"/>
      <c r="F49" s="282"/>
      <c r="G49" s="280"/>
      <c r="H49" s="282"/>
      <c r="I49" s="274"/>
      <c r="J49" s="284"/>
      <c r="K49" s="162" t="s">
        <v>328</v>
      </c>
      <c r="L49" s="152"/>
      <c r="M49" s="278"/>
      <c r="N49" s="287"/>
      <c r="O49" s="284"/>
      <c r="P49" s="162" t="s">
        <v>328</v>
      </c>
      <c r="Q49" s="150"/>
      <c r="R49" s="301"/>
      <c r="S49" s="309"/>
      <c r="T49" s="318"/>
      <c r="U49" s="11"/>
      <c r="V49" s="311"/>
      <c r="W49" s="305"/>
      <c r="X49" s="311"/>
      <c r="Y49" s="305"/>
      <c r="Z49" s="179"/>
      <c r="AA49" s="179"/>
      <c r="AB49" s="179"/>
      <c r="AC49" s="321"/>
      <c r="AD49" s="313"/>
      <c r="AE49" s="70"/>
      <c r="AF49" s="70"/>
      <c r="AG49" s="70"/>
      <c r="AH49" s="70"/>
      <c r="AI49" s="70"/>
      <c r="AJ49" s="70"/>
      <c r="AK49" s="70"/>
      <c r="AL49" s="70"/>
      <c r="AM49" s="70"/>
      <c r="AN49" s="70"/>
      <c r="AO49" s="70"/>
      <c r="AP49" s="70"/>
      <c r="AQ49" s="70"/>
      <c r="AR49" s="70"/>
      <c r="AS49" s="70"/>
      <c r="AT49" s="70"/>
      <c r="AU49" s="70"/>
      <c r="AV49" s="70"/>
      <c r="AW49" s="70"/>
    </row>
    <row r="50" spans="1:49" ht="42.75" customHeight="1">
      <c r="A50" s="100"/>
      <c r="B50" s="306">
        <v>20</v>
      </c>
      <c r="C50" s="159" t="s">
        <v>279</v>
      </c>
      <c r="D50" s="275"/>
      <c r="E50" s="275"/>
      <c r="F50" s="281" t="s">
        <v>279</v>
      </c>
      <c r="G50" s="279" t="s">
        <v>279</v>
      </c>
      <c r="H50" s="281" t="s">
        <v>279</v>
      </c>
      <c r="I50" s="273"/>
      <c r="J50" s="283" t="s">
        <v>279</v>
      </c>
      <c r="K50" s="153" t="s">
        <v>326</v>
      </c>
      <c r="L50" s="151"/>
      <c r="M50" s="277" t="s">
        <v>327</v>
      </c>
      <c r="N50" s="288"/>
      <c r="O50" s="283" t="s">
        <v>279</v>
      </c>
      <c r="P50" s="161" t="s">
        <v>326</v>
      </c>
      <c r="Q50" s="149"/>
      <c r="R50" s="302"/>
      <c r="S50" s="308"/>
      <c r="T50" s="318"/>
      <c r="U50" s="10" t="s">
        <v>279</v>
      </c>
      <c r="V50" s="310" t="str">
        <f xml:space="preserve">
IF(AND($J50&lt;&gt;"Bitte auswählen",$O50&lt;&gt;"Bitte auswählen",$J50&lt;&gt;"-",$O50&lt;&gt;"-"),
IF(AND(ISNUMBER($L50),ISNUMBER($Q50)),
$L50+
$Q50*VLOOKUP($O50,Berechnungsfaktoren!$L$3:$N$15,2,FALSE)/VLOOKUP($J50,Berechnungsfaktoren!$L$3:$N$15,2,FALSE),
"Fehlende Eingaben"),
IF(AND($J50&lt;&gt;"Bitte auswählen",$J50&lt;&gt;"-"),
IF(AND(ISNUMBER($L50)),
$L50,
""),
""))</f>
        <v/>
      </c>
      <c r="W50" s="304" t="str">
        <f xml:space="preserve">
IF(AND($J50&lt;&gt;"Bitte auswählen",$O50&lt;&gt;"Bitte auswählen",$J50&lt;&gt;"-",$O50&lt;&gt;"-"),
IF(AND(ISNUMBER($L51),ISNUMBER($Q51)),
$L51+
$Q51*VLOOKUP($O50,Berechnungsfaktoren!$L$3:$N$15,2,FALSE)/VLOOKUP($J50,Berechnungsfaktoren!$L$3:$N$15,2,FALSE),
"Fehlende Eingaben"),
IF(AND($J50&lt;&gt;"Bitte auswählen",$J50&lt;&gt;"-"),
IF(AND(ISNUMBER($L51)),
$L51,
""),
""))</f>
        <v/>
      </c>
      <c r="X50" s="310" t="str">
        <f xml:space="preserve">
IF(AND($J50&lt;&gt;"Bitte auswählen",$O50&lt;&gt;"Bitte auswählen",$J50&lt;&gt;"-",$O50&lt;&gt;"-"),
IF(AND(ISNUMBER($L50),ISNUMBER($Q50)),
$L50*VLOOKUP($J50,Berechnungsfaktoren!$L$3:$N$15,2,FALSE)+
$Q50*VLOOKUP($O50,Berechnungsfaktoren!$L$3:$N$15,2,FALSE),
"Fehlende Eingaben"),
IF(AND($J50&lt;&gt;"Bitte auswählen",$J50&lt;&gt;"-"),
IF(AND(ISNUMBER($L50)),
$L50*VLOOKUP($J50,Berechnungsfaktoren!$L$3:$N$15,2,FALSE),
""),
""))</f>
        <v/>
      </c>
      <c r="Y50" s="304" t="str">
        <f xml:space="preserve">
IF(AND($J50&lt;&gt;"Bitte auswählen",$O50&lt;&gt;"Bitte auswählen",$J50&lt;&gt;"-",$O50&lt;&gt;"-"),
IF(AND(ISNUMBER($L51),ISNUMBER($Q51)),
$L51*VLOOKUP($J50,Berechnungsfaktoren!$L$3:$N$15,2,FALSE)+
$Q51*VLOOKUP($O50,Berechnungsfaktoren!$L$3:$N$15,2,FALSE),
"Fehlende Eingaben"),
IF(AND($J50&lt;&gt;"Bitte auswählen",$J50&lt;&gt;"-"),
IF(AND(ISNUMBER($L51)),
$L51*VLOOKUP($J50,Berechnungsfaktoren!$L$3:$N$15,2,FALSE),
""),
""))</f>
        <v/>
      </c>
      <c r="Z50" s="178">
        <f xml:space="preserve">
IF(AND($J50&lt;&gt;"Bitte auswählen",$O50&lt;&gt;"Bitte auswählen",$J50&lt;&gt;"-",$O50&lt;&gt;"-"),
IF(AND(ISNUMBER($L50),ISNUMBER($Q50)),
+$L50
+$Q50*VLOOKUP($O50,Berechnungsfaktoren!$L$3:$N$30,2,FALSE)/VLOOKUP($J50,Berechnungsfaktoren!$L$3:$N$30,2,FALSE)
-$L51
-$Q51*VLOOKUP($O50,Berechnungsfaktoren!$L$3:$N$30,2,FALSE)/VLOOKUP($J50,Berechnungsfaktoren!$L$3:$N$30,2,FALSE),
+$N50
+$Q50*VLOOKUP($O50,Berechnungsfaktoren!$L$3:$N$30,2,FALSE)/VLOOKUP($J50,Berechnungsfaktoren!$L$3:$N$30,2,FALSE)
-$Q51*VLOOKUP($O50,Berechnungsfaktoren!$L$3:$N$30,2,FALSE)/VLOOKUP($J50,Berechnungsfaktoren!$L$3:$N$30,2,FALSE)
),
IF(AND($J50&lt;&gt;"Bitte auswählen",$J50&lt;&gt;"-"),
IF(AND(ISNUMBER($L50)),
$L50-$L51,
$N50),
0))</f>
        <v>0</v>
      </c>
      <c r="AA50" s="178">
        <f xml:space="preserve">
IF(AND($J50&lt;&gt;"Bitte auswählen",$O50&lt;&gt;"Bitte auswählen",$J50&lt;&gt;"-",$O50&lt;&gt;"-"),
IF(AND(ISNUMBER($L50),ISNUMBER($Q50)),
+$L50*VLOOKUP($J50,Berechnungsfaktoren!$L$3:$N$30,2,FALSE)
+$Q50*VLOOKUP($O50,Berechnungsfaktoren!$L$3:$N$30,2,FALSE)
-$L51*VLOOKUP($J50,Berechnungsfaktoren!$L$3:$N$30,2,FALSE)
-$Q51*VLOOKUP($O50,Berechnungsfaktoren!$L$3:$N$30,2,FALSE),
+$N50*VLOOKUP($J50,Berechnungsfaktoren!$L$3:$N$30,2,FALSE)
+$Q50*VLOOKUP($O50,Berechnungsfaktoren!$L$3:$N$30,2,FALSE)
-$Q51*VLOOKUP($O50,Berechnungsfaktoren!$L$3:$N$30,2,FALSE)
),
IF(AND($J50&lt;&gt;"Bitte auswählen",$J50&lt;&gt;"-"),
IF(AND(ISNUMBER($L50)),
($L50-$L51)*VLOOKUP($J50,Berechnungsfaktoren!$L$3:$N$30,2,FALSE),
$N50*VLOOKUP($J50,Berechnungsfaktoren!$L$3:$N$30,2,FALSE)),
0))</f>
        <v>0</v>
      </c>
      <c r="AB50" s="178">
        <f xml:space="preserve">
IF(AND($J50&lt;&gt;"Bitte auswählen",$O50&lt;&gt;"Bitte auswählen",$J50&lt;&gt;"-",$O50&lt;&gt;"-"),
IF(AND(ISNUMBER($L50),ISNUMBER($Q50)),
+$L50*VLOOKUP($J50,Berechnungsfaktoren!$L$3:$N$30,3,FALSE)
+$Q50*VLOOKUP($O50,Berechnungsfaktoren!$L$3:$N$30,3,FALSE)
-$L51*VLOOKUP($J50,Berechnungsfaktoren!$L$3:$N$30,3,FALSE)
-$Q51*VLOOKUP($O50,Berechnungsfaktoren!$L$3:$N$30,3,FALSE),
+$N50*VLOOKUP($J50,Berechnungsfaktoren!$L$3:$N$30,3,FALSE)
+$Q50*VLOOKUP($O50,Berechnungsfaktoren!$L$3:$N$30,3,FALSE)
-$Q51*VLOOKUP($O50,Berechnungsfaktoren!$L$3:$N$30,3,FALSE)
),
IF(AND($J50&lt;&gt;"Bitte auswählen",$J50&lt;&gt;"-"),
IF(AND(ISNUMBER($L50)),
($L50-$L51)*VLOOKUP($J50,Berechnungsfaktoren!$L$3:$N$30,3,FALSE),
$N50*VLOOKUP($J50,Berechnungsfaktoren!$L$3:$N$30,3,FALSE)),
0))</f>
        <v>0</v>
      </c>
      <c r="AC50" s="320"/>
      <c r="AD50" s="312"/>
      <c r="AE50" s="70"/>
      <c r="AF50" s="70"/>
      <c r="AG50" s="70"/>
      <c r="AH50" s="70"/>
      <c r="AI50" s="70"/>
      <c r="AJ50" s="70"/>
      <c r="AK50" s="70"/>
      <c r="AL50" s="70"/>
      <c r="AM50" s="70"/>
      <c r="AN50" s="70"/>
      <c r="AO50" s="70"/>
      <c r="AP50" s="70"/>
      <c r="AQ50" s="70"/>
      <c r="AR50" s="70"/>
      <c r="AS50" s="70"/>
      <c r="AT50" s="70"/>
      <c r="AU50" s="70"/>
      <c r="AV50" s="70"/>
      <c r="AW50" s="70"/>
    </row>
    <row r="51" spans="1:49" ht="42.75" customHeight="1" thickBot="1">
      <c r="A51" s="100"/>
      <c r="B51" s="307"/>
      <c r="C51" s="160"/>
      <c r="D51" s="276"/>
      <c r="E51" s="276"/>
      <c r="F51" s="282"/>
      <c r="G51" s="280"/>
      <c r="H51" s="282"/>
      <c r="I51" s="274"/>
      <c r="J51" s="284"/>
      <c r="K51" s="162" t="s">
        <v>328</v>
      </c>
      <c r="L51" s="152"/>
      <c r="M51" s="278"/>
      <c r="N51" s="287"/>
      <c r="O51" s="284"/>
      <c r="P51" s="162" t="s">
        <v>328</v>
      </c>
      <c r="Q51" s="150"/>
      <c r="R51" s="303"/>
      <c r="S51" s="309"/>
      <c r="T51" s="318"/>
      <c r="U51" s="11"/>
      <c r="V51" s="311"/>
      <c r="W51" s="305"/>
      <c r="X51" s="311"/>
      <c r="Y51" s="305"/>
      <c r="Z51" s="179"/>
      <c r="AA51" s="179"/>
      <c r="AB51" s="179"/>
      <c r="AC51" s="321"/>
      <c r="AD51" s="313"/>
      <c r="AE51" s="70"/>
      <c r="AF51" s="70"/>
      <c r="AG51" s="70"/>
      <c r="AH51" s="70"/>
      <c r="AI51" s="70"/>
      <c r="AJ51" s="70"/>
      <c r="AK51" s="70"/>
      <c r="AL51" s="70"/>
      <c r="AM51" s="70"/>
      <c r="AN51" s="70"/>
      <c r="AO51" s="70"/>
      <c r="AP51" s="70"/>
      <c r="AQ51" s="70"/>
      <c r="AR51" s="70"/>
      <c r="AS51" s="70"/>
      <c r="AT51" s="70"/>
      <c r="AU51" s="70"/>
      <c r="AV51" s="70"/>
      <c r="AW51" s="70"/>
    </row>
    <row r="52" spans="1:49" ht="42.75" customHeight="1">
      <c r="A52" s="99"/>
      <c r="B52" s="306">
        <v>21</v>
      </c>
      <c r="C52" s="159" t="s">
        <v>279</v>
      </c>
      <c r="D52" s="275"/>
      <c r="E52" s="275"/>
      <c r="F52" s="281" t="s">
        <v>279</v>
      </c>
      <c r="G52" s="279" t="s">
        <v>279</v>
      </c>
      <c r="H52" s="281" t="s">
        <v>279</v>
      </c>
      <c r="I52" s="273"/>
      <c r="J52" s="283" t="s">
        <v>279</v>
      </c>
      <c r="K52" s="153" t="s">
        <v>326</v>
      </c>
      <c r="L52" s="151"/>
      <c r="M52" s="292" t="s">
        <v>327</v>
      </c>
      <c r="N52" s="289"/>
      <c r="O52" s="283" t="s">
        <v>279</v>
      </c>
      <c r="P52" s="161" t="s">
        <v>326</v>
      </c>
      <c r="Q52" s="149"/>
      <c r="R52" s="300"/>
      <c r="S52" s="308"/>
      <c r="T52" s="318"/>
      <c r="U52" s="10" t="s">
        <v>279</v>
      </c>
      <c r="V52" s="310" t="str">
        <f xml:space="preserve">
IF(AND($J52&lt;&gt;"Bitte auswählen",$O52&lt;&gt;"Bitte auswählen",$J52&lt;&gt;"-",$O52&lt;&gt;"-"),
IF(AND(ISNUMBER($L52),ISNUMBER($Q52)),
$L52+
$Q52*VLOOKUP($O52,Berechnungsfaktoren!$L$3:$N$15,2,FALSE)/VLOOKUP($J52,Berechnungsfaktoren!$L$3:$N$15,2,FALSE),
"Fehlende Eingaben"),
IF(AND($J52&lt;&gt;"Bitte auswählen",$J52&lt;&gt;"-"),
IF(AND(ISNUMBER($L52)),
$L52,
""),
""))</f>
        <v/>
      </c>
      <c r="W52" s="304" t="str">
        <f xml:space="preserve">
IF(AND($J52&lt;&gt;"Bitte auswählen",$O52&lt;&gt;"Bitte auswählen",$J52&lt;&gt;"-",$O52&lt;&gt;"-"),
IF(AND(ISNUMBER($L53),ISNUMBER($Q53)),
$L53+
$Q53*VLOOKUP($O52,Berechnungsfaktoren!$L$3:$N$15,2,FALSE)/VLOOKUP($J52,Berechnungsfaktoren!$L$3:$N$15,2,FALSE),
"Fehlende Eingaben"),
IF(AND($J52&lt;&gt;"Bitte auswählen",$J52&lt;&gt;"-"),
IF(AND(ISNUMBER($L53)),
$L53,
""),
""))</f>
        <v/>
      </c>
      <c r="X52" s="310" t="str">
        <f xml:space="preserve">
IF(AND($J52&lt;&gt;"Bitte auswählen",$O52&lt;&gt;"Bitte auswählen",$J52&lt;&gt;"-",$O52&lt;&gt;"-"),
IF(AND(ISNUMBER($L52),ISNUMBER($Q52)),
$L52*VLOOKUP($J52,Berechnungsfaktoren!$L$3:$N$15,2,FALSE)+
$Q52*VLOOKUP($O52,Berechnungsfaktoren!$L$3:$N$15,2,FALSE),
"Fehlende Eingaben"),
IF(AND($J52&lt;&gt;"Bitte auswählen",$J52&lt;&gt;"-"),
IF(AND(ISNUMBER($L52)),
$L52*VLOOKUP($J52,Berechnungsfaktoren!$L$3:$N$15,2,FALSE),
""),
""))</f>
        <v/>
      </c>
      <c r="Y52" s="304" t="str">
        <f xml:space="preserve">
IF(AND($J52&lt;&gt;"Bitte auswählen",$O52&lt;&gt;"Bitte auswählen",$J52&lt;&gt;"-",$O52&lt;&gt;"-"),
IF(AND(ISNUMBER($L53),ISNUMBER($Q53)),
$L53*VLOOKUP($J52,Berechnungsfaktoren!$L$3:$N$15,2,FALSE)+
$Q53*VLOOKUP($O52,Berechnungsfaktoren!$L$3:$N$15,2,FALSE),
"Fehlende Eingaben"),
IF(AND($J52&lt;&gt;"Bitte auswählen",$J52&lt;&gt;"-"),
IF(AND(ISNUMBER($L53)),
$L53*VLOOKUP($J52,Berechnungsfaktoren!$L$3:$N$15,2,FALSE),
""),
""))</f>
        <v/>
      </c>
      <c r="Z52" s="178">
        <f xml:space="preserve">
IF(AND($J52&lt;&gt;"Bitte auswählen",$O52&lt;&gt;"Bitte auswählen",$J52&lt;&gt;"-",$O52&lt;&gt;"-"),
IF(AND(ISNUMBER($L52),ISNUMBER($Q52)),
+$L52
+$Q52*VLOOKUP($O52,Berechnungsfaktoren!$L$3:$N$30,2,FALSE)/VLOOKUP($J52,Berechnungsfaktoren!$L$3:$N$30,2,FALSE)
-$L53
-$Q53*VLOOKUP($O52,Berechnungsfaktoren!$L$3:$N$30,2,FALSE)/VLOOKUP($J52,Berechnungsfaktoren!$L$3:$N$30,2,FALSE),
+$N52
+$Q52*VLOOKUP($O52,Berechnungsfaktoren!$L$3:$N$30,2,FALSE)/VLOOKUP($J52,Berechnungsfaktoren!$L$3:$N$30,2,FALSE)
-$Q53*VLOOKUP($O52,Berechnungsfaktoren!$L$3:$N$30,2,FALSE)/VLOOKUP($J52,Berechnungsfaktoren!$L$3:$N$30,2,FALSE)
),
IF(AND($J52&lt;&gt;"Bitte auswählen",$J52&lt;&gt;"-"),
IF(AND(ISNUMBER($L52)),
$L52-$L53,
$N52),
0))</f>
        <v>0</v>
      </c>
      <c r="AA52" s="178">
        <f xml:space="preserve">
IF(AND($J52&lt;&gt;"Bitte auswählen",$O52&lt;&gt;"Bitte auswählen",$J52&lt;&gt;"-",$O52&lt;&gt;"-"),
IF(AND(ISNUMBER($L52),ISNUMBER($Q52)),
+$L52*VLOOKUP($J52,Berechnungsfaktoren!$L$3:$N$30,2,FALSE)
+$Q52*VLOOKUP($O52,Berechnungsfaktoren!$L$3:$N$30,2,FALSE)
-$L53*VLOOKUP($J52,Berechnungsfaktoren!$L$3:$N$30,2,FALSE)
-$Q53*VLOOKUP($O52,Berechnungsfaktoren!$L$3:$N$30,2,FALSE),
+$N52*VLOOKUP($J52,Berechnungsfaktoren!$L$3:$N$30,2,FALSE)
+$Q52*VLOOKUP($O52,Berechnungsfaktoren!$L$3:$N$30,2,FALSE)
-$Q53*VLOOKUP($O52,Berechnungsfaktoren!$L$3:$N$30,2,FALSE)
),
IF(AND($J52&lt;&gt;"Bitte auswählen",$J52&lt;&gt;"-"),
IF(AND(ISNUMBER($L52)),
($L52-$L53)*VLOOKUP($J52,Berechnungsfaktoren!$L$3:$N$30,2,FALSE),
$N52*VLOOKUP($J52,Berechnungsfaktoren!$L$3:$N$30,2,FALSE)),
0))</f>
        <v>0</v>
      </c>
      <c r="AB52" s="178">
        <f xml:space="preserve">
IF(AND($J52&lt;&gt;"Bitte auswählen",$O52&lt;&gt;"Bitte auswählen",$J52&lt;&gt;"-",$O52&lt;&gt;"-"),
IF(AND(ISNUMBER($L52),ISNUMBER($Q52)),
+$L52*VLOOKUP($J52,Berechnungsfaktoren!$L$3:$N$30,3,FALSE)
+$Q52*VLOOKUP($O52,Berechnungsfaktoren!$L$3:$N$30,3,FALSE)
-$L53*VLOOKUP($J52,Berechnungsfaktoren!$L$3:$N$30,3,FALSE)
-$Q53*VLOOKUP($O52,Berechnungsfaktoren!$L$3:$N$30,3,FALSE),
+$N52*VLOOKUP($J52,Berechnungsfaktoren!$L$3:$N$30,3,FALSE)
+$Q52*VLOOKUP($O52,Berechnungsfaktoren!$L$3:$N$30,3,FALSE)
-$Q53*VLOOKUP($O52,Berechnungsfaktoren!$L$3:$N$30,3,FALSE)
),
IF(AND($J52&lt;&gt;"Bitte auswählen",$J52&lt;&gt;"-"),
IF(AND(ISNUMBER($L52)),
($L52-$L53)*VLOOKUP($J52,Berechnungsfaktoren!$L$3:$N$30,3,FALSE),
$N52*VLOOKUP($J52,Berechnungsfaktoren!$L$3:$N$30,3,FALSE)),
0))</f>
        <v>0</v>
      </c>
      <c r="AC52" s="320"/>
      <c r="AD52" s="312"/>
      <c r="AE52" s="99"/>
      <c r="AF52" s="99"/>
      <c r="AG52" s="99"/>
      <c r="AH52" s="99"/>
      <c r="AI52" s="99"/>
      <c r="AJ52" s="99"/>
      <c r="AK52" s="99"/>
      <c r="AL52" s="99"/>
      <c r="AM52" s="99"/>
      <c r="AN52" s="99"/>
      <c r="AO52" s="99"/>
      <c r="AP52" s="99"/>
      <c r="AQ52" s="99"/>
      <c r="AR52" s="99"/>
      <c r="AS52" s="99"/>
      <c r="AT52" s="99"/>
      <c r="AU52" s="99"/>
      <c r="AV52" s="99"/>
      <c r="AW52" s="99"/>
    </row>
    <row r="53" spans="1:49" ht="42.75" customHeight="1" thickBot="1">
      <c r="A53" s="100"/>
      <c r="B53" s="307"/>
      <c r="C53" s="160"/>
      <c r="D53" s="276"/>
      <c r="E53" s="276"/>
      <c r="F53" s="282"/>
      <c r="G53" s="280"/>
      <c r="H53" s="282"/>
      <c r="I53" s="274"/>
      <c r="J53" s="284"/>
      <c r="K53" s="162" t="s">
        <v>328</v>
      </c>
      <c r="L53" s="152"/>
      <c r="M53" s="293"/>
      <c r="N53" s="290"/>
      <c r="O53" s="284"/>
      <c r="P53" s="162" t="s">
        <v>328</v>
      </c>
      <c r="Q53" s="150"/>
      <c r="R53" s="303"/>
      <c r="S53" s="309"/>
      <c r="T53" s="318"/>
      <c r="U53" s="11"/>
      <c r="V53" s="311"/>
      <c r="W53" s="305"/>
      <c r="X53" s="311"/>
      <c r="Y53" s="305"/>
      <c r="Z53" s="179"/>
      <c r="AA53" s="179"/>
      <c r="AB53" s="179"/>
      <c r="AC53" s="321"/>
      <c r="AD53" s="313"/>
      <c r="AE53" s="100"/>
      <c r="AF53" s="100"/>
      <c r="AG53" s="100"/>
      <c r="AH53" s="100"/>
      <c r="AI53" s="100"/>
      <c r="AJ53" s="100"/>
      <c r="AK53" s="100"/>
      <c r="AL53" s="100"/>
      <c r="AM53" s="100"/>
      <c r="AN53" s="100"/>
      <c r="AO53" s="100"/>
      <c r="AP53" s="100"/>
      <c r="AQ53" s="100"/>
      <c r="AR53" s="100"/>
      <c r="AS53" s="100"/>
      <c r="AT53" s="100"/>
      <c r="AU53" s="100"/>
      <c r="AV53" s="100"/>
      <c r="AW53" s="100"/>
    </row>
    <row r="54" spans="1:49" ht="42.75" customHeight="1">
      <c r="A54" s="100"/>
      <c r="B54" s="306">
        <v>22</v>
      </c>
      <c r="C54" s="159" t="s">
        <v>279</v>
      </c>
      <c r="D54" s="275"/>
      <c r="E54" s="275"/>
      <c r="F54" s="281" t="s">
        <v>279</v>
      </c>
      <c r="G54" s="279" t="s">
        <v>279</v>
      </c>
      <c r="H54" s="281" t="s">
        <v>279</v>
      </c>
      <c r="I54" s="273"/>
      <c r="J54" s="283" t="s">
        <v>279</v>
      </c>
      <c r="K54" s="153" t="s">
        <v>326</v>
      </c>
      <c r="L54" s="151"/>
      <c r="M54" s="277" t="s">
        <v>327</v>
      </c>
      <c r="N54" s="288"/>
      <c r="O54" s="283" t="s">
        <v>279</v>
      </c>
      <c r="P54" s="161" t="s">
        <v>326</v>
      </c>
      <c r="Q54" s="149"/>
      <c r="R54" s="300"/>
      <c r="S54" s="308"/>
      <c r="T54" s="318"/>
      <c r="U54" s="10" t="s">
        <v>279</v>
      </c>
      <c r="V54" s="310" t="str">
        <f xml:space="preserve">
IF(AND($J54&lt;&gt;"Bitte auswählen",$O54&lt;&gt;"Bitte auswählen",$J54&lt;&gt;"-",$O54&lt;&gt;"-"),
IF(AND(ISNUMBER($L54),ISNUMBER($Q54)),
$L54+
$Q54*VLOOKUP($O54,Berechnungsfaktoren!$L$3:$N$15,2,FALSE)/VLOOKUP($J54,Berechnungsfaktoren!$L$3:$N$15,2,FALSE),
"Fehlende Eingaben"),
IF(AND($J54&lt;&gt;"Bitte auswählen",$J54&lt;&gt;"-"),
IF(AND(ISNUMBER($L54)),
$L54,
""),
""))</f>
        <v/>
      </c>
      <c r="W54" s="304" t="str">
        <f xml:space="preserve">
IF(AND($J54&lt;&gt;"Bitte auswählen",$O54&lt;&gt;"Bitte auswählen",$J54&lt;&gt;"-",$O54&lt;&gt;"-"),
IF(AND(ISNUMBER($L55),ISNUMBER($Q55)),
$L55+
$Q55*VLOOKUP($O54,Berechnungsfaktoren!$L$3:$N$15,2,FALSE)/VLOOKUP($J54,Berechnungsfaktoren!$L$3:$N$15,2,FALSE),
"Fehlende Eingaben"),
IF(AND($J54&lt;&gt;"Bitte auswählen",$J54&lt;&gt;"-"),
IF(AND(ISNUMBER($L55)),
$L55,
""),
""))</f>
        <v/>
      </c>
      <c r="X54" s="310" t="str">
        <f xml:space="preserve">
IF(AND($J54&lt;&gt;"Bitte auswählen",$O54&lt;&gt;"Bitte auswählen",$J54&lt;&gt;"-",$O54&lt;&gt;"-"),
IF(AND(ISNUMBER($L54),ISNUMBER($Q54)),
$L54*VLOOKUP($J54,Berechnungsfaktoren!$L$3:$N$15,2,FALSE)+
$Q54*VLOOKUP($O54,Berechnungsfaktoren!$L$3:$N$15,2,FALSE),
"Fehlende Eingaben"),
IF(AND($J54&lt;&gt;"Bitte auswählen",$J54&lt;&gt;"-"),
IF(AND(ISNUMBER($L54)),
$L54*VLOOKUP($J54,Berechnungsfaktoren!$L$3:$N$15,2,FALSE),
""),
""))</f>
        <v/>
      </c>
      <c r="Y54" s="304" t="str">
        <f xml:space="preserve">
IF(AND($J54&lt;&gt;"Bitte auswählen",$O54&lt;&gt;"Bitte auswählen",$J54&lt;&gt;"-",$O54&lt;&gt;"-"),
IF(AND(ISNUMBER($L55),ISNUMBER($Q55)),
$L55*VLOOKUP($J54,Berechnungsfaktoren!$L$3:$N$15,2,FALSE)+
$Q55*VLOOKUP($O54,Berechnungsfaktoren!$L$3:$N$15,2,FALSE),
"Fehlende Eingaben"),
IF(AND($J54&lt;&gt;"Bitte auswählen",$J54&lt;&gt;"-"),
IF(AND(ISNUMBER($L55)),
$L55*VLOOKUP($J54,Berechnungsfaktoren!$L$3:$N$15,2,FALSE),
""),
""))</f>
        <v/>
      </c>
      <c r="Z54" s="178">
        <f xml:space="preserve">
IF(AND($J54&lt;&gt;"Bitte auswählen",$O54&lt;&gt;"Bitte auswählen",$J54&lt;&gt;"-",$O54&lt;&gt;"-"),
IF(AND(ISNUMBER($L54),ISNUMBER($Q54)),
+$L54
+$Q54*VLOOKUP($O54,Berechnungsfaktoren!$L$3:$N$30,2,FALSE)/VLOOKUP($J54,Berechnungsfaktoren!$L$3:$N$30,2,FALSE)
-$L55
-$Q55*VLOOKUP($O54,Berechnungsfaktoren!$L$3:$N$30,2,FALSE)/VLOOKUP($J54,Berechnungsfaktoren!$L$3:$N$30,2,FALSE),
+$N54
+$Q54*VLOOKUP($O54,Berechnungsfaktoren!$L$3:$N$30,2,FALSE)/VLOOKUP($J54,Berechnungsfaktoren!$L$3:$N$30,2,FALSE)
-$Q55*VLOOKUP($O54,Berechnungsfaktoren!$L$3:$N$30,2,FALSE)/VLOOKUP($J54,Berechnungsfaktoren!$L$3:$N$30,2,FALSE)
),
IF(AND($J54&lt;&gt;"Bitte auswählen",$J54&lt;&gt;"-"),
IF(AND(ISNUMBER($L54)),
$L54-$L55,
$N54),
0))</f>
        <v>0</v>
      </c>
      <c r="AA54" s="178">
        <f xml:space="preserve">
IF(AND($J54&lt;&gt;"Bitte auswählen",$O54&lt;&gt;"Bitte auswählen",$J54&lt;&gt;"-",$O54&lt;&gt;"-"),
IF(AND(ISNUMBER($L54),ISNUMBER($Q54)),
+$L54*VLOOKUP($J54,Berechnungsfaktoren!$L$3:$N$30,2,FALSE)
+$Q54*VLOOKUP($O54,Berechnungsfaktoren!$L$3:$N$30,2,FALSE)
-$L55*VLOOKUP($J54,Berechnungsfaktoren!$L$3:$N$30,2,FALSE)
-$Q55*VLOOKUP($O54,Berechnungsfaktoren!$L$3:$N$30,2,FALSE),
+$N54*VLOOKUP($J54,Berechnungsfaktoren!$L$3:$N$30,2,FALSE)
+$Q54*VLOOKUP($O54,Berechnungsfaktoren!$L$3:$N$30,2,FALSE)
-$Q55*VLOOKUP($O54,Berechnungsfaktoren!$L$3:$N$30,2,FALSE)
),
IF(AND($J54&lt;&gt;"Bitte auswählen",$J54&lt;&gt;"-"),
IF(AND(ISNUMBER($L54)),
($L54-$L55)*VLOOKUP($J54,Berechnungsfaktoren!$L$3:$N$30,2,FALSE),
$N54*VLOOKUP($J54,Berechnungsfaktoren!$L$3:$N$30,2,FALSE)),
0))</f>
        <v>0</v>
      </c>
      <c r="AB54" s="178">
        <f xml:space="preserve">
IF(AND($J54&lt;&gt;"Bitte auswählen",$O54&lt;&gt;"Bitte auswählen",$J54&lt;&gt;"-",$O54&lt;&gt;"-"),
IF(AND(ISNUMBER($L54),ISNUMBER($Q54)),
+$L54*VLOOKUP($J54,Berechnungsfaktoren!$L$3:$N$30,3,FALSE)
+$Q54*VLOOKUP($O54,Berechnungsfaktoren!$L$3:$N$30,3,FALSE)
-$L55*VLOOKUP($J54,Berechnungsfaktoren!$L$3:$N$30,3,FALSE)
-$Q55*VLOOKUP($O54,Berechnungsfaktoren!$L$3:$N$30,3,FALSE),
+$N54*VLOOKUP($J54,Berechnungsfaktoren!$L$3:$N$30,3,FALSE)
+$Q54*VLOOKUP($O54,Berechnungsfaktoren!$L$3:$N$30,3,FALSE)
-$Q55*VLOOKUP($O54,Berechnungsfaktoren!$L$3:$N$30,3,FALSE)
),
IF(AND($J54&lt;&gt;"Bitte auswählen",$J54&lt;&gt;"-"),
IF(AND(ISNUMBER($L54)),
($L54-$L55)*VLOOKUP($J54,Berechnungsfaktoren!$L$3:$N$30,3,FALSE),
$N54*VLOOKUP($J54,Berechnungsfaktoren!$L$3:$N$30,3,FALSE)),
0))</f>
        <v>0</v>
      </c>
      <c r="AC54" s="320"/>
      <c r="AD54" s="312"/>
      <c r="AE54" s="70"/>
      <c r="AF54" s="70"/>
      <c r="AG54" s="70"/>
      <c r="AH54" s="70"/>
      <c r="AI54" s="70"/>
      <c r="AJ54" s="70"/>
      <c r="AK54" s="70"/>
      <c r="AL54" s="70"/>
      <c r="AM54" s="70"/>
      <c r="AN54" s="70"/>
      <c r="AO54" s="70"/>
      <c r="AP54" s="70"/>
      <c r="AQ54" s="70"/>
      <c r="AR54" s="70"/>
      <c r="AS54" s="70"/>
      <c r="AT54" s="70"/>
      <c r="AU54" s="70"/>
      <c r="AV54" s="70"/>
      <c r="AW54" s="70"/>
    </row>
    <row r="55" spans="1:49" ht="42.75" customHeight="1" thickBot="1">
      <c r="A55" s="100"/>
      <c r="B55" s="307"/>
      <c r="C55" s="160"/>
      <c r="D55" s="276"/>
      <c r="E55" s="276"/>
      <c r="F55" s="282"/>
      <c r="G55" s="280"/>
      <c r="H55" s="282"/>
      <c r="I55" s="274"/>
      <c r="J55" s="284"/>
      <c r="K55" s="162" t="s">
        <v>328</v>
      </c>
      <c r="L55" s="152"/>
      <c r="M55" s="278"/>
      <c r="N55" s="287"/>
      <c r="O55" s="284"/>
      <c r="P55" s="162" t="s">
        <v>328</v>
      </c>
      <c r="Q55" s="150"/>
      <c r="R55" s="303"/>
      <c r="S55" s="309"/>
      <c r="T55" s="318"/>
      <c r="U55" s="11"/>
      <c r="V55" s="311"/>
      <c r="W55" s="305"/>
      <c r="X55" s="311"/>
      <c r="Y55" s="305"/>
      <c r="Z55" s="179"/>
      <c r="AA55" s="179"/>
      <c r="AB55" s="179"/>
      <c r="AC55" s="321"/>
      <c r="AD55" s="313"/>
      <c r="AE55" s="70"/>
      <c r="AF55" s="70"/>
      <c r="AG55" s="70"/>
      <c r="AH55" s="70"/>
      <c r="AI55" s="70"/>
      <c r="AJ55" s="70"/>
      <c r="AK55" s="70"/>
      <c r="AL55" s="70"/>
      <c r="AM55" s="70"/>
      <c r="AN55" s="70"/>
      <c r="AO55" s="70"/>
      <c r="AP55" s="70"/>
      <c r="AQ55" s="70"/>
      <c r="AR55" s="70"/>
      <c r="AS55" s="70"/>
      <c r="AT55" s="70"/>
      <c r="AU55" s="70"/>
      <c r="AV55" s="70"/>
      <c r="AW55" s="70"/>
    </row>
    <row r="56" spans="1:49" ht="42.75" customHeight="1">
      <c r="A56" s="100"/>
      <c r="B56" s="306">
        <v>23</v>
      </c>
      <c r="C56" s="159" t="s">
        <v>279</v>
      </c>
      <c r="D56" s="275"/>
      <c r="E56" s="275"/>
      <c r="F56" s="281" t="s">
        <v>279</v>
      </c>
      <c r="G56" s="279" t="s">
        <v>279</v>
      </c>
      <c r="H56" s="281" t="s">
        <v>279</v>
      </c>
      <c r="I56" s="273"/>
      <c r="J56" s="283" t="s">
        <v>279</v>
      </c>
      <c r="K56" s="153" t="s">
        <v>326</v>
      </c>
      <c r="L56" s="151"/>
      <c r="M56" s="277" t="s">
        <v>327</v>
      </c>
      <c r="N56" s="288"/>
      <c r="O56" s="283" t="s">
        <v>279</v>
      </c>
      <c r="P56" s="161" t="s">
        <v>326</v>
      </c>
      <c r="Q56" s="149"/>
      <c r="R56" s="300"/>
      <c r="S56" s="308"/>
      <c r="T56" s="318"/>
      <c r="U56" s="10" t="s">
        <v>279</v>
      </c>
      <c r="V56" s="310" t="str">
        <f xml:space="preserve">
IF(AND($J56&lt;&gt;"Bitte auswählen",$O56&lt;&gt;"Bitte auswählen",$J56&lt;&gt;"-",$O56&lt;&gt;"-"),
IF(AND(ISNUMBER($L56),ISNUMBER($Q56)),
$L56+
$Q56*VLOOKUP($O56,Berechnungsfaktoren!$L$3:$N$15,2,FALSE)/VLOOKUP($J56,Berechnungsfaktoren!$L$3:$N$15,2,FALSE),
"Fehlende Eingaben"),
IF(AND($J56&lt;&gt;"Bitte auswählen",$J56&lt;&gt;"-"),
IF(AND(ISNUMBER($L56)),
$L56,
""),
""))</f>
        <v/>
      </c>
      <c r="W56" s="304" t="str">
        <f xml:space="preserve">
IF(AND($J56&lt;&gt;"Bitte auswählen",$O56&lt;&gt;"Bitte auswählen",$J56&lt;&gt;"-",$O56&lt;&gt;"-"),
IF(AND(ISNUMBER($L57),ISNUMBER($Q57)),
$L57+
$Q57*VLOOKUP($O56,Berechnungsfaktoren!$L$3:$N$15,2,FALSE)/VLOOKUP($J56,Berechnungsfaktoren!$L$3:$N$15,2,FALSE),
"Fehlende Eingaben"),
IF(AND($J56&lt;&gt;"Bitte auswählen",$J56&lt;&gt;"-"),
IF(AND(ISNUMBER($L57)),
$L57,
""),
""))</f>
        <v/>
      </c>
      <c r="X56" s="310" t="str">
        <f xml:space="preserve">
IF(AND($J56&lt;&gt;"Bitte auswählen",$O56&lt;&gt;"Bitte auswählen",$J56&lt;&gt;"-",$O56&lt;&gt;"-"),
IF(AND(ISNUMBER($L56),ISNUMBER($Q56)),
$L56*VLOOKUP($J56,Berechnungsfaktoren!$L$3:$N$15,2,FALSE)+
$Q56*VLOOKUP($O56,Berechnungsfaktoren!$L$3:$N$15,2,FALSE),
"Fehlende Eingaben"),
IF(AND($J56&lt;&gt;"Bitte auswählen",$J56&lt;&gt;"-"),
IF(AND(ISNUMBER($L56)),
$L56*VLOOKUP($J56,Berechnungsfaktoren!$L$3:$N$15,2,FALSE),
""),
""))</f>
        <v/>
      </c>
      <c r="Y56" s="304" t="str">
        <f xml:space="preserve">
IF(AND($J56&lt;&gt;"Bitte auswählen",$O56&lt;&gt;"Bitte auswählen",$J56&lt;&gt;"-",$O56&lt;&gt;"-"),
IF(AND(ISNUMBER($L57),ISNUMBER($Q57)),
$L57*VLOOKUP($J56,Berechnungsfaktoren!$L$3:$N$15,2,FALSE)+
$Q57*VLOOKUP($O56,Berechnungsfaktoren!$L$3:$N$15,2,FALSE),
"Fehlende Eingaben"),
IF(AND($J56&lt;&gt;"Bitte auswählen",$J56&lt;&gt;"-"),
IF(AND(ISNUMBER($L57)),
$L57*VLOOKUP($J56,Berechnungsfaktoren!$L$3:$N$15,2,FALSE),
""),
""))</f>
        <v/>
      </c>
      <c r="Z56" s="178">
        <f xml:space="preserve">
IF(AND($J56&lt;&gt;"Bitte auswählen",$O56&lt;&gt;"Bitte auswählen",$J56&lt;&gt;"-",$O56&lt;&gt;"-"),
IF(AND(ISNUMBER($L56),ISNUMBER($Q56)),
+$L56
+$Q56*VLOOKUP($O56,Berechnungsfaktoren!$L$3:$N$30,2,FALSE)/VLOOKUP($J56,Berechnungsfaktoren!$L$3:$N$30,2,FALSE)
-$L57
-$Q57*VLOOKUP($O56,Berechnungsfaktoren!$L$3:$N$30,2,FALSE)/VLOOKUP($J56,Berechnungsfaktoren!$L$3:$N$30,2,FALSE),
+$N56
+$Q56*VLOOKUP($O56,Berechnungsfaktoren!$L$3:$N$30,2,FALSE)/VLOOKUP($J56,Berechnungsfaktoren!$L$3:$N$30,2,FALSE)
-$Q57*VLOOKUP($O56,Berechnungsfaktoren!$L$3:$N$30,2,FALSE)/VLOOKUP($J56,Berechnungsfaktoren!$L$3:$N$30,2,FALSE)
),
IF(AND($J56&lt;&gt;"Bitte auswählen",$J56&lt;&gt;"-"),
IF(AND(ISNUMBER($L56)),
$L56-$L57,
$N56),
0))</f>
        <v>0</v>
      </c>
      <c r="AA56" s="178">
        <f xml:space="preserve">
IF(AND($J56&lt;&gt;"Bitte auswählen",$O56&lt;&gt;"Bitte auswählen",$J56&lt;&gt;"-",$O56&lt;&gt;"-"),
IF(AND(ISNUMBER($L56),ISNUMBER($Q56)),
+$L56*VLOOKUP($J56,Berechnungsfaktoren!$L$3:$N$30,2,FALSE)
+$Q56*VLOOKUP($O56,Berechnungsfaktoren!$L$3:$N$30,2,FALSE)
-$L57*VLOOKUP($J56,Berechnungsfaktoren!$L$3:$N$30,2,FALSE)
-$Q57*VLOOKUP($O56,Berechnungsfaktoren!$L$3:$N$30,2,FALSE),
+$N56*VLOOKUP($J56,Berechnungsfaktoren!$L$3:$N$30,2,FALSE)
+$Q56*VLOOKUP($O56,Berechnungsfaktoren!$L$3:$N$30,2,FALSE)
-$Q57*VLOOKUP($O56,Berechnungsfaktoren!$L$3:$N$30,2,FALSE)
),
IF(AND($J56&lt;&gt;"Bitte auswählen",$J56&lt;&gt;"-"),
IF(AND(ISNUMBER($L56)),
($L56-$L57)*VLOOKUP($J56,Berechnungsfaktoren!$L$3:$N$30,2,FALSE),
$N56*VLOOKUP($J56,Berechnungsfaktoren!$L$3:$N$30,2,FALSE)),
0))</f>
        <v>0</v>
      </c>
      <c r="AB56" s="178">
        <f xml:space="preserve">
IF(AND($J56&lt;&gt;"Bitte auswählen",$O56&lt;&gt;"Bitte auswählen",$J56&lt;&gt;"-",$O56&lt;&gt;"-"),
IF(AND(ISNUMBER($L56),ISNUMBER($Q56)),
+$L56*VLOOKUP($J56,Berechnungsfaktoren!$L$3:$N$30,3,FALSE)
+$Q56*VLOOKUP($O56,Berechnungsfaktoren!$L$3:$N$30,3,FALSE)
-$L57*VLOOKUP($J56,Berechnungsfaktoren!$L$3:$N$30,3,FALSE)
-$Q57*VLOOKUP($O56,Berechnungsfaktoren!$L$3:$N$30,3,FALSE),
+$N56*VLOOKUP($J56,Berechnungsfaktoren!$L$3:$N$30,3,FALSE)
+$Q56*VLOOKUP($O56,Berechnungsfaktoren!$L$3:$N$30,3,FALSE)
-$Q57*VLOOKUP($O56,Berechnungsfaktoren!$L$3:$N$30,3,FALSE)
),
IF(AND($J56&lt;&gt;"Bitte auswählen",$J56&lt;&gt;"-"),
IF(AND(ISNUMBER($L56)),
($L56-$L57)*VLOOKUP($J56,Berechnungsfaktoren!$L$3:$N$30,3,FALSE),
$N56*VLOOKUP($J56,Berechnungsfaktoren!$L$3:$N$30,3,FALSE)),
0))</f>
        <v>0</v>
      </c>
      <c r="AC56" s="320"/>
      <c r="AD56" s="312"/>
      <c r="AE56" s="70"/>
      <c r="AF56" s="70"/>
      <c r="AG56" s="70"/>
      <c r="AH56" s="70"/>
      <c r="AI56" s="70"/>
      <c r="AJ56" s="70"/>
      <c r="AK56" s="70"/>
      <c r="AL56" s="70"/>
      <c r="AM56" s="70"/>
      <c r="AN56" s="70"/>
      <c r="AO56" s="70"/>
      <c r="AP56" s="70"/>
      <c r="AQ56" s="70"/>
      <c r="AR56" s="70"/>
      <c r="AS56" s="70"/>
      <c r="AT56" s="70"/>
      <c r="AU56" s="70"/>
      <c r="AV56" s="70"/>
      <c r="AW56" s="70"/>
    </row>
    <row r="57" spans="1:49" ht="42.75" customHeight="1" thickBot="1">
      <c r="A57" s="100"/>
      <c r="B57" s="307"/>
      <c r="C57" s="160"/>
      <c r="D57" s="276"/>
      <c r="E57" s="276"/>
      <c r="F57" s="282"/>
      <c r="G57" s="280"/>
      <c r="H57" s="282"/>
      <c r="I57" s="274"/>
      <c r="J57" s="284"/>
      <c r="K57" s="162" t="s">
        <v>328</v>
      </c>
      <c r="L57" s="152"/>
      <c r="M57" s="278"/>
      <c r="N57" s="287"/>
      <c r="O57" s="284"/>
      <c r="P57" s="162" t="s">
        <v>328</v>
      </c>
      <c r="Q57" s="150"/>
      <c r="R57" s="303"/>
      <c r="S57" s="309"/>
      <c r="T57" s="318"/>
      <c r="U57" s="11"/>
      <c r="V57" s="311"/>
      <c r="W57" s="305"/>
      <c r="X57" s="311"/>
      <c r="Y57" s="305"/>
      <c r="Z57" s="179"/>
      <c r="AA57" s="179"/>
      <c r="AB57" s="179"/>
      <c r="AC57" s="321"/>
      <c r="AD57" s="313"/>
      <c r="AE57" s="70"/>
      <c r="AF57" s="70"/>
      <c r="AG57" s="70"/>
      <c r="AH57" s="70"/>
      <c r="AI57" s="70"/>
      <c r="AJ57" s="70"/>
      <c r="AK57" s="70"/>
      <c r="AL57" s="70"/>
      <c r="AM57" s="70"/>
      <c r="AN57" s="70"/>
      <c r="AO57" s="70"/>
      <c r="AP57" s="70"/>
      <c r="AQ57" s="70"/>
      <c r="AR57" s="70"/>
      <c r="AS57" s="70"/>
      <c r="AT57" s="70"/>
      <c r="AU57" s="70"/>
      <c r="AV57" s="70"/>
      <c r="AW57" s="70"/>
    </row>
    <row r="58" spans="1:49" ht="42.75" customHeight="1">
      <c r="A58" s="100"/>
      <c r="B58" s="306">
        <v>24</v>
      </c>
      <c r="C58" s="159" t="s">
        <v>279</v>
      </c>
      <c r="D58" s="275"/>
      <c r="E58" s="275"/>
      <c r="F58" s="281" t="s">
        <v>279</v>
      </c>
      <c r="G58" s="279" t="s">
        <v>279</v>
      </c>
      <c r="H58" s="281" t="s">
        <v>279</v>
      </c>
      <c r="I58" s="273"/>
      <c r="J58" s="283" t="s">
        <v>279</v>
      </c>
      <c r="K58" s="153" t="s">
        <v>326</v>
      </c>
      <c r="L58" s="151"/>
      <c r="M58" s="292" t="s">
        <v>327</v>
      </c>
      <c r="N58" s="289"/>
      <c r="O58" s="283" t="s">
        <v>279</v>
      </c>
      <c r="P58" s="161" t="s">
        <v>326</v>
      </c>
      <c r="Q58" s="149"/>
      <c r="R58" s="300"/>
      <c r="S58" s="308"/>
      <c r="T58" s="318"/>
      <c r="U58" s="10" t="s">
        <v>279</v>
      </c>
      <c r="V58" s="310" t="str">
        <f xml:space="preserve">
IF(AND($J58&lt;&gt;"Bitte auswählen",$O58&lt;&gt;"Bitte auswählen",$J58&lt;&gt;"-",$O58&lt;&gt;"-"),
IF(AND(ISNUMBER($L58),ISNUMBER($Q58)),
$L58+
$Q58*VLOOKUP($O58,Berechnungsfaktoren!$L$3:$N$15,2,FALSE)/VLOOKUP($J58,Berechnungsfaktoren!$L$3:$N$15,2,FALSE),
"Fehlende Eingaben"),
IF(AND($J58&lt;&gt;"Bitte auswählen",$J58&lt;&gt;"-"),
IF(AND(ISNUMBER($L58)),
$L58,
""),
""))</f>
        <v/>
      </c>
      <c r="W58" s="304" t="str">
        <f xml:space="preserve">
IF(AND($J58&lt;&gt;"Bitte auswählen",$O58&lt;&gt;"Bitte auswählen",$J58&lt;&gt;"-",$O58&lt;&gt;"-"),
IF(AND(ISNUMBER($L59),ISNUMBER($Q59)),
$L59+
$Q59*VLOOKUP($O58,Berechnungsfaktoren!$L$3:$N$15,2,FALSE)/VLOOKUP($J58,Berechnungsfaktoren!$L$3:$N$15,2,FALSE),
"Fehlende Eingaben"),
IF(AND($J58&lt;&gt;"Bitte auswählen",$J58&lt;&gt;"-"),
IF(AND(ISNUMBER($L59)),
$L59,
""),
""))</f>
        <v/>
      </c>
      <c r="X58" s="310" t="str">
        <f xml:space="preserve">
IF(AND($J58&lt;&gt;"Bitte auswählen",$O58&lt;&gt;"Bitte auswählen",$J58&lt;&gt;"-",$O58&lt;&gt;"-"),
IF(AND(ISNUMBER($L58),ISNUMBER($Q58)),
$L58*VLOOKUP($J58,Berechnungsfaktoren!$L$3:$N$15,2,FALSE)+
$Q58*VLOOKUP($O58,Berechnungsfaktoren!$L$3:$N$15,2,FALSE),
"Fehlende Eingaben"),
IF(AND($J58&lt;&gt;"Bitte auswählen",$J58&lt;&gt;"-"),
IF(AND(ISNUMBER($L58)),
$L58*VLOOKUP($J58,Berechnungsfaktoren!$L$3:$N$15,2,FALSE),
""),
""))</f>
        <v/>
      </c>
      <c r="Y58" s="304" t="str">
        <f xml:space="preserve">
IF(AND($J58&lt;&gt;"Bitte auswählen",$O58&lt;&gt;"Bitte auswählen",$J58&lt;&gt;"-",$O58&lt;&gt;"-"),
IF(AND(ISNUMBER($L59),ISNUMBER($Q59)),
$L59*VLOOKUP($J58,Berechnungsfaktoren!$L$3:$N$15,2,FALSE)+
$Q59*VLOOKUP($O58,Berechnungsfaktoren!$L$3:$N$15,2,FALSE),
"Fehlende Eingaben"),
IF(AND($J58&lt;&gt;"Bitte auswählen",$J58&lt;&gt;"-"),
IF(AND(ISNUMBER($L59)),
$L59*VLOOKUP($J58,Berechnungsfaktoren!$L$3:$N$15,2,FALSE),
""),
""))</f>
        <v/>
      </c>
      <c r="Z58" s="178">
        <f xml:space="preserve">
IF(AND($J58&lt;&gt;"Bitte auswählen",$O58&lt;&gt;"Bitte auswählen",$J58&lt;&gt;"-",$O58&lt;&gt;"-"),
IF(AND(ISNUMBER($L58),ISNUMBER($Q58)),
+$L58
+$Q58*VLOOKUP($O58,Berechnungsfaktoren!$L$3:$N$30,2,FALSE)/VLOOKUP($J58,Berechnungsfaktoren!$L$3:$N$30,2,FALSE)
-$L59
-$Q59*VLOOKUP($O58,Berechnungsfaktoren!$L$3:$N$30,2,FALSE)/VLOOKUP($J58,Berechnungsfaktoren!$L$3:$N$30,2,FALSE),
+$N58
+$Q58*VLOOKUP($O58,Berechnungsfaktoren!$L$3:$N$30,2,FALSE)/VLOOKUP($J58,Berechnungsfaktoren!$L$3:$N$30,2,FALSE)
-$Q59*VLOOKUP($O58,Berechnungsfaktoren!$L$3:$N$30,2,FALSE)/VLOOKUP($J58,Berechnungsfaktoren!$L$3:$N$30,2,FALSE)
),
IF(AND($J58&lt;&gt;"Bitte auswählen",$J58&lt;&gt;"-"),
IF(AND(ISNUMBER($L58)),
$L58-$L59,
$N58),
0))</f>
        <v>0</v>
      </c>
      <c r="AA58" s="178">
        <f xml:space="preserve">
IF(AND($J58&lt;&gt;"Bitte auswählen",$O58&lt;&gt;"Bitte auswählen",$J58&lt;&gt;"-",$O58&lt;&gt;"-"),
IF(AND(ISNUMBER($L58),ISNUMBER($Q58)),
+$L58*VLOOKUP($J58,Berechnungsfaktoren!$L$3:$N$30,2,FALSE)
+$Q58*VLOOKUP($O58,Berechnungsfaktoren!$L$3:$N$30,2,FALSE)
-$L59*VLOOKUP($J58,Berechnungsfaktoren!$L$3:$N$30,2,FALSE)
-$Q59*VLOOKUP($O58,Berechnungsfaktoren!$L$3:$N$30,2,FALSE),
+$N58*VLOOKUP($J58,Berechnungsfaktoren!$L$3:$N$30,2,FALSE)
+$Q58*VLOOKUP($O58,Berechnungsfaktoren!$L$3:$N$30,2,FALSE)
-$Q59*VLOOKUP($O58,Berechnungsfaktoren!$L$3:$N$30,2,FALSE)
),
IF(AND($J58&lt;&gt;"Bitte auswählen",$J58&lt;&gt;"-"),
IF(AND(ISNUMBER($L58)),
($L58-$L59)*VLOOKUP($J58,Berechnungsfaktoren!$L$3:$N$30,2,FALSE),
$N58*VLOOKUP($J58,Berechnungsfaktoren!$L$3:$N$30,2,FALSE)),
0))</f>
        <v>0</v>
      </c>
      <c r="AB58" s="178">
        <f xml:space="preserve">
IF(AND($J58&lt;&gt;"Bitte auswählen",$O58&lt;&gt;"Bitte auswählen",$J58&lt;&gt;"-",$O58&lt;&gt;"-"),
IF(AND(ISNUMBER($L58),ISNUMBER($Q58)),
+$L58*VLOOKUP($J58,Berechnungsfaktoren!$L$3:$N$30,3,FALSE)
+$Q58*VLOOKUP($O58,Berechnungsfaktoren!$L$3:$N$30,3,FALSE)
-$L59*VLOOKUP($J58,Berechnungsfaktoren!$L$3:$N$30,3,FALSE)
-$Q59*VLOOKUP($O58,Berechnungsfaktoren!$L$3:$N$30,3,FALSE),
+$N58*VLOOKUP($J58,Berechnungsfaktoren!$L$3:$N$30,3,FALSE)
+$Q58*VLOOKUP($O58,Berechnungsfaktoren!$L$3:$N$30,3,FALSE)
-$Q59*VLOOKUP($O58,Berechnungsfaktoren!$L$3:$N$30,3,FALSE)
),
IF(AND($J58&lt;&gt;"Bitte auswählen",$J58&lt;&gt;"-"),
IF(AND(ISNUMBER($L58)),
($L58-$L59)*VLOOKUP($J58,Berechnungsfaktoren!$L$3:$N$30,3,FALSE),
$N58*VLOOKUP($J58,Berechnungsfaktoren!$L$3:$N$30,3,FALSE)),
0))</f>
        <v>0</v>
      </c>
      <c r="AC58" s="320"/>
      <c r="AD58" s="312"/>
      <c r="AE58" s="70"/>
      <c r="AF58" s="70"/>
      <c r="AG58" s="70"/>
      <c r="AH58" s="70"/>
      <c r="AI58" s="70"/>
      <c r="AJ58" s="70"/>
      <c r="AK58" s="70"/>
      <c r="AL58" s="70"/>
      <c r="AM58" s="70"/>
      <c r="AN58" s="70"/>
      <c r="AO58" s="70"/>
      <c r="AP58" s="70"/>
      <c r="AQ58" s="70"/>
      <c r="AR58" s="70"/>
      <c r="AS58" s="70"/>
      <c r="AT58" s="70"/>
      <c r="AU58" s="70"/>
      <c r="AV58" s="70"/>
      <c r="AW58" s="70"/>
    </row>
    <row r="59" spans="1:49" ht="42.75" customHeight="1" thickBot="1">
      <c r="A59" s="100"/>
      <c r="B59" s="307"/>
      <c r="C59" s="160"/>
      <c r="D59" s="276"/>
      <c r="E59" s="276"/>
      <c r="F59" s="282"/>
      <c r="G59" s="280"/>
      <c r="H59" s="282"/>
      <c r="I59" s="274"/>
      <c r="J59" s="284"/>
      <c r="K59" s="162" t="s">
        <v>328</v>
      </c>
      <c r="L59" s="152"/>
      <c r="M59" s="293"/>
      <c r="N59" s="290"/>
      <c r="O59" s="284"/>
      <c r="P59" s="162" t="s">
        <v>328</v>
      </c>
      <c r="Q59" s="150"/>
      <c r="R59" s="301"/>
      <c r="S59" s="309"/>
      <c r="T59" s="318"/>
      <c r="U59" s="11"/>
      <c r="V59" s="311"/>
      <c r="W59" s="305"/>
      <c r="X59" s="311"/>
      <c r="Y59" s="305"/>
      <c r="Z59" s="179"/>
      <c r="AA59" s="179"/>
      <c r="AB59" s="179"/>
      <c r="AC59" s="321"/>
      <c r="AD59" s="313"/>
      <c r="AE59" s="70"/>
      <c r="AF59" s="70"/>
      <c r="AG59" s="70"/>
      <c r="AH59" s="70"/>
      <c r="AI59" s="70"/>
      <c r="AJ59" s="70"/>
      <c r="AK59" s="70"/>
      <c r="AL59" s="70"/>
      <c r="AM59" s="70"/>
      <c r="AN59" s="70"/>
      <c r="AO59" s="70"/>
      <c r="AP59" s="70"/>
      <c r="AQ59" s="70"/>
      <c r="AR59" s="70"/>
      <c r="AS59" s="70"/>
      <c r="AT59" s="70"/>
      <c r="AU59" s="70"/>
      <c r="AV59" s="70"/>
      <c r="AW59" s="70"/>
    </row>
    <row r="60" spans="1:49" ht="42.75" customHeight="1">
      <c r="A60" s="100"/>
      <c r="B60" s="306">
        <v>25</v>
      </c>
      <c r="C60" s="159" t="s">
        <v>279</v>
      </c>
      <c r="D60" s="275"/>
      <c r="E60" s="275"/>
      <c r="F60" s="281" t="s">
        <v>279</v>
      </c>
      <c r="G60" s="279" t="s">
        <v>279</v>
      </c>
      <c r="H60" s="281" t="s">
        <v>279</v>
      </c>
      <c r="I60" s="273"/>
      <c r="J60" s="283" t="s">
        <v>279</v>
      </c>
      <c r="K60" s="153" t="s">
        <v>326</v>
      </c>
      <c r="L60" s="151"/>
      <c r="M60" s="277" t="s">
        <v>327</v>
      </c>
      <c r="N60" s="288"/>
      <c r="O60" s="283" t="s">
        <v>279</v>
      </c>
      <c r="P60" s="161" t="s">
        <v>326</v>
      </c>
      <c r="Q60" s="149"/>
      <c r="R60" s="302"/>
      <c r="S60" s="308"/>
      <c r="T60" s="318"/>
      <c r="U60" s="10" t="s">
        <v>279</v>
      </c>
      <c r="V60" s="310" t="str">
        <f xml:space="preserve">
IF(AND($J60&lt;&gt;"Bitte auswählen",$O60&lt;&gt;"Bitte auswählen",$J60&lt;&gt;"-",$O60&lt;&gt;"-"),
IF(AND(ISNUMBER($L60),ISNUMBER($Q60)),
$L60+
$Q60*VLOOKUP($O60,Berechnungsfaktoren!$L$3:$N$15,2,FALSE)/VLOOKUP($J60,Berechnungsfaktoren!$L$3:$N$15,2,FALSE),
"Fehlende Eingaben"),
IF(AND($J60&lt;&gt;"Bitte auswählen",$J60&lt;&gt;"-"),
IF(AND(ISNUMBER($L60)),
$L60,
""),
""))</f>
        <v/>
      </c>
      <c r="W60" s="304" t="str">
        <f xml:space="preserve">
IF(AND($J60&lt;&gt;"Bitte auswählen",$O60&lt;&gt;"Bitte auswählen",$J60&lt;&gt;"-",$O60&lt;&gt;"-"),
IF(AND(ISNUMBER($L61),ISNUMBER($Q61)),
$L61+
$Q61*VLOOKUP($O60,Berechnungsfaktoren!$L$3:$N$15,2,FALSE)/VLOOKUP($J60,Berechnungsfaktoren!$L$3:$N$15,2,FALSE),
"Fehlende Eingaben"),
IF(AND($J60&lt;&gt;"Bitte auswählen",$J60&lt;&gt;"-"),
IF(AND(ISNUMBER($L61)),
$L61,
""),
""))</f>
        <v/>
      </c>
      <c r="X60" s="310" t="str">
        <f xml:space="preserve">
IF(AND($J60&lt;&gt;"Bitte auswählen",$O60&lt;&gt;"Bitte auswählen",$J60&lt;&gt;"-",$O60&lt;&gt;"-"),
IF(AND(ISNUMBER($L60),ISNUMBER($Q60)),
$L60*VLOOKUP($J60,Berechnungsfaktoren!$L$3:$N$15,2,FALSE)+
$Q60*VLOOKUP($O60,Berechnungsfaktoren!$L$3:$N$15,2,FALSE),
"Fehlende Eingaben"),
IF(AND($J60&lt;&gt;"Bitte auswählen",$J60&lt;&gt;"-"),
IF(AND(ISNUMBER($L60)),
$L60*VLOOKUP($J60,Berechnungsfaktoren!$L$3:$N$15,2,FALSE),
""),
""))</f>
        <v/>
      </c>
      <c r="Y60" s="304" t="str">
        <f xml:space="preserve">
IF(AND($J60&lt;&gt;"Bitte auswählen",$O60&lt;&gt;"Bitte auswählen",$J60&lt;&gt;"-",$O60&lt;&gt;"-"),
IF(AND(ISNUMBER($L61),ISNUMBER($Q61)),
$L61*VLOOKUP($J60,Berechnungsfaktoren!$L$3:$N$15,2,FALSE)+
$Q61*VLOOKUP($O60,Berechnungsfaktoren!$L$3:$N$15,2,FALSE),
"Fehlende Eingaben"),
IF(AND($J60&lt;&gt;"Bitte auswählen",$J60&lt;&gt;"-"),
IF(AND(ISNUMBER($L61)),
$L61*VLOOKUP($J60,Berechnungsfaktoren!$L$3:$N$15,2,FALSE),
""),
""))</f>
        <v/>
      </c>
      <c r="Z60" s="178">
        <f xml:space="preserve">
IF(AND($J60&lt;&gt;"Bitte auswählen",$O60&lt;&gt;"Bitte auswählen",$J60&lt;&gt;"-",$O60&lt;&gt;"-"),
IF(AND(ISNUMBER($L60),ISNUMBER($Q60)),
+$L60
+$Q60*VLOOKUP($O60,Berechnungsfaktoren!$L$3:$N$30,2,FALSE)/VLOOKUP($J60,Berechnungsfaktoren!$L$3:$N$30,2,FALSE)
-$L61
-$Q61*VLOOKUP($O60,Berechnungsfaktoren!$L$3:$N$30,2,FALSE)/VLOOKUP($J60,Berechnungsfaktoren!$L$3:$N$30,2,FALSE),
+$N60
+$Q60*VLOOKUP($O60,Berechnungsfaktoren!$L$3:$N$30,2,FALSE)/VLOOKUP($J60,Berechnungsfaktoren!$L$3:$N$30,2,FALSE)
-$Q61*VLOOKUP($O60,Berechnungsfaktoren!$L$3:$N$30,2,FALSE)/VLOOKUP($J60,Berechnungsfaktoren!$L$3:$N$30,2,FALSE)
),
IF(AND($J60&lt;&gt;"Bitte auswählen",$J60&lt;&gt;"-"),
IF(AND(ISNUMBER($L60)),
$L60-$L61,
$N60),
0))</f>
        <v>0</v>
      </c>
      <c r="AA60" s="178">
        <f xml:space="preserve">
IF(AND($J60&lt;&gt;"Bitte auswählen",$O60&lt;&gt;"Bitte auswählen",$J60&lt;&gt;"-",$O60&lt;&gt;"-"),
IF(AND(ISNUMBER($L60),ISNUMBER($Q60)),
+$L60*VLOOKUP($J60,Berechnungsfaktoren!$L$3:$N$30,2,FALSE)
+$Q60*VLOOKUP($O60,Berechnungsfaktoren!$L$3:$N$30,2,FALSE)
-$L61*VLOOKUP($J60,Berechnungsfaktoren!$L$3:$N$30,2,FALSE)
-$Q61*VLOOKUP($O60,Berechnungsfaktoren!$L$3:$N$30,2,FALSE),
+$N60*VLOOKUP($J60,Berechnungsfaktoren!$L$3:$N$30,2,FALSE)
+$Q60*VLOOKUP($O60,Berechnungsfaktoren!$L$3:$N$30,2,FALSE)
-$Q61*VLOOKUP($O60,Berechnungsfaktoren!$L$3:$N$30,2,FALSE)
),
IF(AND($J60&lt;&gt;"Bitte auswählen",$J60&lt;&gt;"-"),
IF(AND(ISNUMBER($L60)),
($L60-$L61)*VLOOKUP($J60,Berechnungsfaktoren!$L$3:$N$30,2,FALSE),
$N60*VLOOKUP($J60,Berechnungsfaktoren!$L$3:$N$30,2,FALSE)),
0))</f>
        <v>0</v>
      </c>
      <c r="AB60" s="178">
        <f xml:space="preserve">
IF(AND($J60&lt;&gt;"Bitte auswählen",$O60&lt;&gt;"Bitte auswählen",$J60&lt;&gt;"-",$O60&lt;&gt;"-"),
IF(AND(ISNUMBER($L60),ISNUMBER($Q60)),
+$L60*VLOOKUP($J60,Berechnungsfaktoren!$L$3:$N$30,3,FALSE)
+$Q60*VLOOKUP($O60,Berechnungsfaktoren!$L$3:$N$30,3,FALSE)
-$L61*VLOOKUP($J60,Berechnungsfaktoren!$L$3:$N$30,3,FALSE)
-$Q61*VLOOKUP($O60,Berechnungsfaktoren!$L$3:$N$30,3,FALSE),
+$N60*VLOOKUP($J60,Berechnungsfaktoren!$L$3:$N$30,3,FALSE)
+$Q60*VLOOKUP($O60,Berechnungsfaktoren!$L$3:$N$30,3,FALSE)
-$Q61*VLOOKUP($O60,Berechnungsfaktoren!$L$3:$N$30,3,FALSE)
),
IF(AND($J60&lt;&gt;"Bitte auswählen",$J60&lt;&gt;"-"),
IF(AND(ISNUMBER($L60)),
($L60-$L61)*VLOOKUP($J60,Berechnungsfaktoren!$L$3:$N$30,3,FALSE),
$N60*VLOOKUP($J60,Berechnungsfaktoren!$L$3:$N$30,3,FALSE)),
0))</f>
        <v>0</v>
      </c>
      <c r="AC60" s="320"/>
      <c r="AD60" s="312"/>
      <c r="AE60" s="70"/>
      <c r="AF60" s="70"/>
      <c r="AG60" s="70"/>
      <c r="AH60" s="70"/>
      <c r="AI60" s="70"/>
      <c r="AJ60" s="70"/>
      <c r="AK60" s="70"/>
      <c r="AL60" s="70"/>
      <c r="AM60" s="70"/>
      <c r="AN60" s="70"/>
      <c r="AO60" s="70"/>
      <c r="AP60" s="70"/>
      <c r="AQ60" s="70"/>
      <c r="AR60" s="70"/>
      <c r="AS60" s="70"/>
      <c r="AT60" s="70"/>
      <c r="AU60" s="70"/>
      <c r="AV60" s="70"/>
      <c r="AW60" s="70"/>
    </row>
    <row r="61" spans="1:49" ht="42.75" customHeight="1" thickBot="1">
      <c r="A61" s="100"/>
      <c r="B61" s="307"/>
      <c r="C61" s="160"/>
      <c r="D61" s="276"/>
      <c r="E61" s="276"/>
      <c r="F61" s="282"/>
      <c r="G61" s="280"/>
      <c r="H61" s="282"/>
      <c r="I61" s="274"/>
      <c r="J61" s="284"/>
      <c r="K61" s="162" t="s">
        <v>328</v>
      </c>
      <c r="L61" s="152"/>
      <c r="M61" s="278"/>
      <c r="N61" s="287"/>
      <c r="O61" s="284"/>
      <c r="P61" s="162" t="s">
        <v>328</v>
      </c>
      <c r="Q61" s="150"/>
      <c r="R61" s="303"/>
      <c r="S61" s="309"/>
      <c r="T61" s="318"/>
      <c r="U61" s="11"/>
      <c r="V61" s="311"/>
      <c r="W61" s="305"/>
      <c r="X61" s="311"/>
      <c r="Y61" s="305"/>
      <c r="Z61" s="179"/>
      <c r="AA61" s="179"/>
      <c r="AB61" s="179"/>
      <c r="AC61" s="321"/>
      <c r="AD61" s="313"/>
      <c r="AE61" s="70"/>
      <c r="AF61" s="70"/>
      <c r="AG61" s="70"/>
      <c r="AH61" s="70"/>
      <c r="AI61" s="70"/>
      <c r="AJ61" s="70"/>
      <c r="AK61" s="70"/>
      <c r="AL61" s="70"/>
      <c r="AM61" s="70"/>
      <c r="AN61" s="70"/>
      <c r="AO61" s="70"/>
      <c r="AP61" s="70"/>
      <c r="AQ61" s="70"/>
      <c r="AR61" s="70"/>
      <c r="AS61" s="70"/>
      <c r="AT61" s="70"/>
      <c r="AU61" s="70"/>
      <c r="AV61" s="70"/>
      <c r="AW61" s="70"/>
    </row>
    <row r="62" spans="1:49" ht="42.75" customHeight="1">
      <c r="A62" s="100"/>
      <c r="B62" s="306">
        <v>26</v>
      </c>
      <c r="C62" s="159" t="s">
        <v>279</v>
      </c>
      <c r="D62" s="275"/>
      <c r="E62" s="275"/>
      <c r="F62" s="281" t="s">
        <v>279</v>
      </c>
      <c r="G62" s="279" t="s">
        <v>279</v>
      </c>
      <c r="H62" s="281" t="s">
        <v>279</v>
      </c>
      <c r="I62" s="273"/>
      <c r="J62" s="283" t="s">
        <v>279</v>
      </c>
      <c r="K62" s="153" t="s">
        <v>326</v>
      </c>
      <c r="L62" s="151"/>
      <c r="M62" s="292" t="s">
        <v>327</v>
      </c>
      <c r="N62" s="289"/>
      <c r="O62" s="283" t="s">
        <v>279</v>
      </c>
      <c r="P62" s="161" t="s">
        <v>326</v>
      </c>
      <c r="Q62" s="149"/>
      <c r="R62" s="300"/>
      <c r="S62" s="308"/>
      <c r="T62" s="318"/>
      <c r="U62" s="10" t="s">
        <v>279</v>
      </c>
      <c r="V62" s="310" t="str">
        <f xml:space="preserve">
IF(AND($J62&lt;&gt;"Bitte auswählen",$O62&lt;&gt;"Bitte auswählen",$J62&lt;&gt;"-",$O62&lt;&gt;"-"),
IF(AND(ISNUMBER($L62),ISNUMBER($Q62)),
$L62+
$Q62*VLOOKUP($O62,Berechnungsfaktoren!$L$3:$N$15,2,FALSE)/VLOOKUP($J62,Berechnungsfaktoren!$L$3:$N$15,2,FALSE),
"Fehlende Eingaben"),
IF(AND($J62&lt;&gt;"Bitte auswählen",$J62&lt;&gt;"-"),
IF(AND(ISNUMBER($L62)),
$L62,
""),
""))</f>
        <v/>
      </c>
      <c r="W62" s="304" t="str">
        <f xml:space="preserve">
IF(AND($J62&lt;&gt;"Bitte auswählen",$O62&lt;&gt;"Bitte auswählen",$J62&lt;&gt;"-",$O62&lt;&gt;"-"),
IF(AND(ISNUMBER($L63),ISNUMBER($Q63)),
$L63+
$Q63*VLOOKUP($O62,Berechnungsfaktoren!$L$3:$N$15,2,FALSE)/VLOOKUP($J62,Berechnungsfaktoren!$L$3:$N$15,2,FALSE),
"Fehlende Eingaben"),
IF(AND($J62&lt;&gt;"Bitte auswählen",$J62&lt;&gt;"-"),
IF(AND(ISNUMBER($L63)),
$L63,
""),
""))</f>
        <v/>
      </c>
      <c r="X62" s="310" t="str">
        <f xml:space="preserve">
IF(AND($J62&lt;&gt;"Bitte auswählen",$O62&lt;&gt;"Bitte auswählen",$J62&lt;&gt;"-",$O62&lt;&gt;"-"),
IF(AND(ISNUMBER($L62),ISNUMBER($Q62)),
$L62*VLOOKUP($J62,Berechnungsfaktoren!$L$3:$N$15,2,FALSE)+
$Q62*VLOOKUP($O62,Berechnungsfaktoren!$L$3:$N$15,2,FALSE),
"Fehlende Eingaben"),
IF(AND($J62&lt;&gt;"Bitte auswählen",$J62&lt;&gt;"-"),
IF(AND(ISNUMBER($L62)),
$L62*VLOOKUP($J62,Berechnungsfaktoren!$L$3:$N$15,2,FALSE),
""),
""))</f>
        <v/>
      </c>
      <c r="Y62" s="304" t="str">
        <f xml:space="preserve">
IF(AND($J62&lt;&gt;"Bitte auswählen",$O62&lt;&gt;"Bitte auswählen",$J62&lt;&gt;"-",$O62&lt;&gt;"-"),
IF(AND(ISNUMBER($L63),ISNUMBER($Q63)),
$L63*VLOOKUP($J62,Berechnungsfaktoren!$L$3:$N$15,2,FALSE)+
$Q63*VLOOKUP($O62,Berechnungsfaktoren!$L$3:$N$15,2,FALSE),
"Fehlende Eingaben"),
IF(AND($J62&lt;&gt;"Bitte auswählen",$J62&lt;&gt;"-"),
IF(AND(ISNUMBER($L63)),
$L63*VLOOKUP($J62,Berechnungsfaktoren!$L$3:$N$15,2,FALSE),
""),
""))</f>
        <v/>
      </c>
      <c r="Z62" s="178">
        <f xml:space="preserve">
IF(AND($J62&lt;&gt;"Bitte auswählen",$O62&lt;&gt;"Bitte auswählen",$J62&lt;&gt;"-",$O62&lt;&gt;"-"),
IF(AND(ISNUMBER($L62),ISNUMBER($Q62)),
+$L62
+$Q62*VLOOKUP($O62,Berechnungsfaktoren!$L$3:$N$30,2,FALSE)/VLOOKUP($J62,Berechnungsfaktoren!$L$3:$N$30,2,FALSE)
-$L63
-$Q63*VLOOKUP($O62,Berechnungsfaktoren!$L$3:$N$30,2,FALSE)/VLOOKUP($J62,Berechnungsfaktoren!$L$3:$N$30,2,FALSE),
+$N62
+$Q62*VLOOKUP($O62,Berechnungsfaktoren!$L$3:$N$30,2,FALSE)/VLOOKUP($J62,Berechnungsfaktoren!$L$3:$N$30,2,FALSE)
-$Q63*VLOOKUP($O62,Berechnungsfaktoren!$L$3:$N$30,2,FALSE)/VLOOKUP($J62,Berechnungsfaktoren!$L$3:$N$30,2,FALSE)
),
IF(AND($J62&lt;&gt;"Bitte auswählen",$J62&lt;&gt;"-"),
IF(AND(ISNUMBER($L62)),
$L62-$L63,
$N62),
0))</f>
        <v>0</v>
      </c>
      <c r="AA62" s="178">
        <f xml:space="preserve">
IF(AND($J62&lt;&gt;"Bitte auswählen",$O62&lt;&gt;"Bitte auswählen",$J62&lt;&gt;"-",$O62&lt;&gt;"-"),
IF(AND(ISNUMBER($L62),ISNUMBER($Q62)),
+$L62*VLOOKUP($J62,Berechnungsfaktoren!$L$3:$N$30,2,FALSE)
+$Q62*VLOOKUP($O62,Berechnungsfaktoren!$L$3:$N$30,2,FALSE)
-$L63*VLOOKUP($J62,Berechnungsfaktoren!$L$3:$N$30,2,FALSE)
-$Q63*VLOOKUP($O62,Berechnungsfaktoren!$L$3:$N$30,2,FALSE),
+$N62*VLOOKUP($J62,Berechnungsfaktoren!$L$3:$N$30,2,FALSE)
+$Q62*VLOOKUP($O62,Berechnungsfaktoren!$L$3:$N$30,2,FALSE)
-$Q63*VLOOKUP($O62,Berechnungsfaktoren!$L$3:$N$30,2,FALSE)
),
IF(AND($J62&lt;&gt;"Bitte auswählen",$J62&lt;&gt;"-"),
IF(AND(ISNUMBER($L62)),
($L62-$L63)*VLOOKUP($J62,Berechnungsfaktoren!$L$3:$N$30,2,FALSE),
$N62*VLOOKUP($J62,Berechnungsfaktoren!$L$3:$N$30,2,FALSE)),
0))</f>
        <v>0</v>
      </c>
      <c r="AB62" s="178">
        <f xml:space="preserve">
IF(AND($J62&lt;&gt;"Bitte auswählen",$O62&lt;&gt;"Bitte auswählen",$J62&lt;&gt;"-",$O62&lt;&gt;"-"),
IF(AND(ISNUMBER($L62),ISNUMBER($Q62)),
+$L62*VLOOKUP($J62,Berechnungsfaktoren!$L$3:$N$30,3,FALSE)
+$Q62*VLOOKUP($O62,Berechnungsfaktoren!$L$3:$N$30,3,FALSE)
-$L63*VLOOKUP($J62,Berechnungsfaktoren!$L$3:$N$30,3,FALSE)
-$Q63*VLOOKUP($O62,Berechnungsfaktoren!$L$3:$N$30,3,FALSE),
+$N62*VLOOKUP($J62,Berechnungsfaktoren!$L$3:$N$30,3,FALSE)
+$Q62*VLOOKUP($O62,Berechnungsfaktoren!$L$3:$N$30,3,FALSE)
-$Q63*VLOOKUP($O62,Berechnungsfaktoren!$L$3:$N$30,3,FALSE)
),
IF(AND($J62&lt;&gt;"Bitte auswählen",$J62&lt;&gt;"-"),
IF(AND(ISNUMBER($L62)),
($L62-$L63)*VLOOKUP($J62,Berechnungsfaktoren!$L$3:$N$30,3,FALSE),
$N62*VLOOKUP($J62,Berechnungsfaktoren!$L$3:$N$30,3,FALSE)),
0))</f>
        <v>0</v>
      </c>
      <c r="AC62" s="320"/>
      <c r="AD62" s="312"/>
      <c r="AE62" s="70"/>
      <c r="AF62" s="70"/>
      <c r="AG62" s="70"/>
      <c r="AH62" s="70"/>
      <c r="AI62" s="70"/>
      <c r="AJ62" s="70"/>
      <c r="AK62" s="70"/>
      <c r="AL62" s="70"/>
      <c r="AM62" s="70"/>
      <c r="AN62" s="70"/>
      <c r="AO62" s="70"/>
      <c r="AP62" s="70"/>
      <c r="AQ62" s="70"/>
      <c r="AR62" s="70"/>
      <c r="AS62" s="70"/>
      <c r="AT62" s="70"/>
      <c r="AU62" s="70"/>
      <c r="AV62" s="70"/>
      <c r="AW62" s="70"/>
    </row>
    <row r="63" spans="1:49" ht="42.75" customHeight="1" thickBot="1">
      <c r="A63" s="100"/>
      <c r="B63" s="307"/>
      <c r="C63" s="160"/>
      <c r="D63" s="276"/>
      <c r="E63" s="276"/>
      <c r="F63" s="282"/>
      <c r="G63" s="280"/>
      <c r="H63" s="282"/>
      <c r="I63" s="274"/>
      <c r="J63" s="284"/>
      <c r="K63" s="162" t="s">
        <v>328</v>
      </c>
      <c r="L63" s="152"/>
      <c r="M63" s="293"/>
      <c r="N63" s="290"/>
      <c r="O63" s="284"/>
      <c r="P63" s="162" t="s">
        <v>328</v>
      </c>
      <c r="Q63" s="150"/>
      <c r="R63" s="301"/>
      <c r="S63" s="309"/>
      <c r="T63" s="318"/>
      <c r="U63" s="11"/>
      <c r="V63" s="311"/>
      <c r="W63" s="305"/>
      <c r="X63" s="311"/>
      <c r="Y63" s="305"/>
      <c r="Z63" s="179"/>
      <c r="AA63" s="179"/>
      <c r="AB63" s="179"/>
      <c r="AC63" s="321"/>
      <c r="AD63" s="313"/>
      <c r="AE63" s="70"/>
      <c r="AF63" s="70"/>
      <c r="AG63" s="70"/>
      <c r="AH63" s="70"/>
      <c r="AI63" s="70"/>
      <c r="AJ63" s="70"/>
      <c r="AK63" s="70"/>
      <c r="AL63" s="70"/>
      <c r="AM63" s="70"/>
      <c r="AN63" s="70"/>
      <c r="AO63" s="70"/>
      <c r="AP63" s="70"/>
      <c r="AQ63" s="70"/>
      <c r="AR63" s="70"/>
      <c r="AS63" s="70"/>
      <c r="AT63" s="70"/>
      <c r="AU63" s="70"/>
      <c r="AV63" s="70"/>
      <c r="AW63" s="70"/>
    </row>
    <row r="64" spans="1:49" ht="42.75" customHeight="1">
      <c r="A64" s="100"/>
      <c r="B64" s="306">
        <v>27</v>
      </c>
      <c r="C64" s="159" t="s">
        <v>279</v>
      </c>
      <c r="D64" s="275"/>
      <c r="E64" s="275"/>
      <c r="F64" s="281" t="s">
        <v>279</v>
      </c>
      <c r="G64" s="279" t="s">
        <v>279</v>
      </c>
      <c r="H64" s="281" t="s">
        <v>279</v>
      </c>
      <c r="I64" s="273"/>
      <c r="J64" s="283" t="s">
        <v>279</v>
      </c>
      <c r="K64" s="153" t="s">
        <v>326</v>
      </c>
      <c r="L64" s="151"/>
      <c r="M64" s="292" t="s">
        <v>327</v>
      </c>
      <c r="N64" s="289"/>
      <c r="O64" s="283" t="s">
        <v>279</v>
      </c>
      <c r="P64" s="161" t="s">
        <v>326</v>
      </c>
      <c r="Q64" s="149"/>
      <c r="R64" s="302"/>
      <c r="S64" s="308"/>
      <c r="T64" s="318"/>
      <c r="U64" s="10" t="s">
        <v>279</v>
      </c>
      <c r="V64" s="310" t="str">
        <f xml:space="preserve">
IF(AND($J64&lt;&gt;"Bitte auswählen",$O64&lt;&gt;"Bitte auswählen",$J64&lt;&gt;"-",$O64&lt;&gt;"-"),
IF(AND(ISNUMBER($L64),ISNUMBER($Q64)),
$L64+
$Q64*VLOOKUP($O64,Berechnungsfaktoren!$L$3:$N$15,2,FALSE)/VLOOKUP($J64,Berechnungsfaktoren!$L$3:$N$15,2,FALSE),
"Fehlende Eingaben"),
IF(AND($J64&lt;&gt;"Bitte auswählen",$J64&lt;&gt;"-"),
IF(AND(ISNUMBER($L64)),
$L64,
""),
""))</f>
        <v/>
      </c>
      <c r="W64" s="304" t="str">
        <f xml:space="preserve">
IF(AND($J64&lt;&gt;"Bitte auswählen",$O64&lt;&gt;"Bitte auswählen",$J64&lt;&gt;"-",$O64&lt;&gt;"-"),
IF(AND(ISNUMBER($L65),ISNUMBER($Q65)),
$L65+
$Q65*VLOOKUP($O64,Berechnungsfaktoren!$L$3:$N$15,2,FALSE)/VLOOKUP($J64,Berechnungsfaktoren!$L$3:$N$15,2,FALSE),
"Fehlende Eingaben"),
IF(AND($J64&lt;&gt;"Bitte auswählen",$J64&lt;&gt;"-"),
IF(AND(ISNUMBER($L65)),
$L65,
""),
""))</f>
        <v/>
      </c>
      <c r="X64" s="310" t="str">
        <f xml:space="preserve">
IF(AND($J64&lt;&gt;"Bitte auswählen",$O64&lt;&gt;"Bitte auswählen",$J64&lt;&gt;"-",$O64&lt;&gt;"-"),
IF(AND(ISNUMBER($L64),ISNUMBER($Q64)),
$L64*VLOOKUP($J64,Berechnungsfaktoren!$L$3:$N$15,2,FALSE)+
$Q64*VLOOKUP($O64,Berechnungsfaktoren!$L$3:$N$15,2,FALSE),
"Fehlende Eingaben"),
IF(AND($J64&lt;&gt;"Bitte auswählen",$J64&lt;&gt;"-"),
IF(AND(ISNUMBER($L64)),
$L64*VLOOKUP($J64,Berechnungsfaktoren!$L$3:$N$15,2,FALSE),
""),
""))</f>
        <v/>
      </c>
      <c r="Y64" s="304" t="str">
        <f xml:space="preserve">
IF(AND($J64&lt;&gt;"Bitte auswählen",$O64&lt;&gt;"Bitte auswählen",$J64&lt;&gt;"-",$O64&lt;&gt;"-"),
IF(AND(ISNUMBER($L65),ISNUMBER($Q65)),
$L65*VLOOKUP($J64,Berechnungsfaktoren!$L$3:$N$15,2,FALSE)+
$Q65*VLOOKUP($O64,Berechnungsfaktoren!$L$3:$N$15,2,FALSE),
"Fehlende Eingaben"),
IF(AND($J64&lt;&gt;"Bitte auswählen",$J64&lt;&gt;"-"),
IF(AND(ISNUMBER($L65)),
$L65*VLOOKUP($J64,Berechnungsfaktoren!$L$3:$N$15,2,FALSE),
""),
""))</f>
        <v/>
      </c>
      <c r="Z64" s="178">
        <f xml:space="preserve">
IF(AND($J64&lt;&gt;"Bitte auswählen",$O64&lt;&gt;"Bitte auswählen",$J64&lt;&gt;"-",$O64&lt;&gt;"-"),
IF(AND(ISNUMBER($L64),ISNUMBER($Q64)),
+$L64
+$Q64*VLOOKUP($O64,Berechnungsfaktoren!$L$3:$N$30,2,FALSE)/VLOOKUP($J64,Berechnungsfaktoren!$L$3:$N$30,2,FALSE)
-$L65
-$Q65*VLOOKUP($O64,Berechnungsfaktoren!$L$3:$N$30,2,FALSE)/VLOOKUP($J64,Berechnungsfaktoren!$L$3:$N$30,2,FALSE),
+$N64
+$Q64*VLOOKUP($O64,Berechnungsfaktoren!$L$3:$N$30,2,FALSE)/VLOOKUP($J64,Berechnungsfaktoren!$L$3:$N$30,2,FALSE)
-$Q65*VLOOKUP($O64,Berechnungsfaktoren!$L$3:$N$30,2,FALSE)/VLOOKUP($J64,Berechnungsfaktoren!$L$3:$N$30,2,FALSE)
),
IF(AND($J64&lt;&gt;"Bitte auswählen",$J64&lt;&gt;"-"),
IF(AND(ISNUMBER($L64)),
$L64-$L65,
$N64),
0))</f>
        <v>0</v>
      </c>
      <c r="AA64" s="178">
        <f xml:space="preserve">
IF(AND($J64&lt;&gt;"Bitte auswählen",$O64&lt;&gt;"Bitte auswählen",$J64&lt;&gt;"-",$O64&lt;&gt;"-"),
IF(AND(ISNUMBER($L64),ISNUMBER($Q64)),
+$L64*VLOOKUP($J64,Berechnungsfaktoren!$L$3:$N$30,2,FALSE)
+$Q64*VLOOKUP($O64,Berechnungsfaktoren!$L$3:$N$30,2,FALSE)
-$L65*VLOOKUP($J64,Berechnungsfaktoren!$L$3:$N$30,2,FALSE)
-$Q65*VLOOKUP($O64,Berechnungsfaktoren!$L$3:$N$30,2,FALSE),
+$N64*VLOOKUP($J64,Berechnungsfaktoren!$L$3:$N$30,2,FALSE)
+$Q64*VLOOKUP($O64,Berechnungsfaktoren!$L$3:$N$30,2,FALSE)
-$Q65*VLOOKUP($O64,Berechnungsfaktoren!$L$3:$N$30,2,FALSE)
),
IF(AND($J64&lt;&gt;"Bitte auswählen",$J64&lt;&gt;"-"),
IF(AND(ISNUMBER($L64)),
($L64-$L65)*VLOOKUP($J64,Berechnungsfaktoren!$L$3:$N$30,2,FALSE),
$N64*VLOOKUP($J64,Berechnungsfaktoren!$L$3:$N$30,2,FALSE)),
0))</f>
        <v>0</v>
      </c>
      <c r="AB64" s="178">
        <f xml:space="preserve">
IF(AND($J64&lt;&gt;"Bitte auswählen",$O64&lt;&gt;"Bitte auswählen",$J64&lt;&gt;"-",$O64&lt;&gt;"-"),
IF(AND(ISNUMBER($L64),ISNUMBER($Q64)),
+$L64*VLOOKUP($J64,Berechnungsfaktoren!$L$3:$N$30,3,FALSE)
+$Q64*VLOOKUP($O64,Berechnungsfaktoren!$L$3:$N$30,3,FALSE)
-$L65*VLOOKUP($J64,Berechnungsfaktoren!$L$3:$N$30,3,FALSE)
-$Q65*VLOOKUP($O64,Berechnungsfaktoren!$L$3:$N$30,3,FALSE),
+$N64*VLOOKUP($J64,Berechnungsfaktoren!$L$3:$N$30,3,FALSE)
+$Q64*VLOOKUP($O64,Berechnungsfaktoren!$L$3:$N$30,3,FALSE)
-$Q65*VLOOKUP($O64,Berechnungsfaktoren!$L$3:$N$30,3,FALSE)
),
IF(AND($J64&lt;&gt;"Bitte auswählen",$J64&lt;&gt;"-"),
IF(AND(ISNUMBER($L64)),
($L64-$L65)*VLOOKUP($J64,Berechnungsfaktoren!$L$3:$N$30,3,FALSE),
$N64*VLOOKUP($J64,Berechnungsfaktoren!$L$3:$N$30,3,FALSE)),
0))</f>
        <v>0</v>
      </c>
      <c r="AC64" s="320"/>
      <c r="AD64" s="312"/>
      <c r="AE64" s="70"/>
      <c r="AF64" s="70"/>
      <c r="AG64" s="70"/>
      <c r="AH64" s="70"/>
      <c r="AI64" s="70"/>
      <c r="AJ64" s="70"/>
      <c r="AK64" s="70"/>
      <c r="AL64" s="70"/>
      <c r="AM64" s="70"/>
      <c r="AN64" s="70"/>
      <c r="AO64" s="70"/>
      <c r="AP64" s="70"/>
      <c r="AQ64" s="70"/>
      <c r="AR64" s="70"/>
      <c r="AS64" s="70"/>
      <c r="AT64" s="70"/>
      <c r="AU64" s="70"/>
      <c r="AV64" s="70"/>
      <c r="AW64" s="70"/>
    </row>
    <row r="65" spans="1:49" ht="42.75" customHeight="1" thickBot="1">
      <c r="A65" s="100"/>
      <c r="B65" s="307"/>
      <c r="C65" s="160"/>
      <c r="D65" s="276"/>
      <c r="E65" s="276"/>
      <c r="F65" s="282"/>
      <c r="G65" s="280"/>
      <c r="H65" s="282"/>
      <c r="I65" s="274"/>
      <c r="J65" s="284"/>
      <c r="K65" s="162" t="s">
        <v>328</v>
      </c>
      <c r="L65" s="152"/>
      <c r="M65" s="293"/>
      <c r="N65" s="290"/>
      <c r="O65" s="284"/>
      <c r="P65" s="162" t="s">
        <v>328</v>
      </c>
      <c r="Q65" s="150"/>
      <c r="R65" s="301"/>
      <c r="S65" s="309"/>
      <c r="T65" s="318"/>
      <c r="U65" s="11"/>
      <c r="V65" s="311"/>
      <c r="W65" s="305"/>
      <c r="X65" s="311"/>
      <c r="Y65" s="305"/>
      <c r="Z65" s="179"/>
      <c r="AA65" s="179"/>
      <c r="AB65" s="179"/>
      <c r="AC65" s="321"/>
      <c r="AD65" s="313"/>
      <c r="AE65" s="70"/>
      <c r="AF65" s="70"/>
      <c r="AG65" s="70"/>
      <c r="AH65" s="70"/>
      <c r="AI65" s="70"/>
      <c r="AJ65" s="70"/>
      <c r="AK65" s="70"/>
      <c r="AL65" s="70"/>
      <c r="AM65" s="70"/>
      <c r="AN65" s="70"/>
      <c r="AO65" s="70"/>
      <c r="AP65" s="70"/>
      <c r="AQ65" s="70"/>
      <c r="AR65" s="70"/>
      <c r="AS65" s="70"/>
      <c r="AT65" s="70"/>
      <c r="AU65" s="70"/>
      <c r="AV65" s="70"/>
      <c r="AW65" s="70"/>
    </row>
    <row r="66" spans="1:49" ht="42.75" customHeight="1">
      <c r="A66" s="100"/>
      <c r="B66" s="306">
        <v>28</v>
      </c>
      <c r="C66" s="159" t="s">
        <v>279</v>
      </c>
      <c r="D66" s="275"/>
      <c r="E66" s="275"/>
      <c r="F66" s="281" t="s">
        <v>279</v>
      </c>
      <c r="G66" s="279" t="s">
        <v>279</v>
      </c>
      <c r="H66" s="281" t="s">
        <v>279</v>
      </c>
      <c r="I66" s="273"/>
      <c r="J66" s="283" t="s">
        <v>279</v>
      </c>
      <c r="K66" s="153" t="s">
        <v>326</v>
      </c>
      <c r="L66" s="151"/>
      <c r="M66" s="277" t="s">
        <v>327</v>
      </c>
      <c r="N66" s="288"/>
      <c r="O66" s="283" t="s">
        <v>279</v>
      </c>
      <c r="P66" s="161" t="s">
        <v>326</v>
      </c>
      <c r="Q66" s="149"/>
      <c r="R66" s="302"/>
      <c r="S66" s="308"/>
      <c r="T66" s="318"/>
      <c r="U66" s="10" t="s">
        <v>279</v>
      </c>
      <c r="V66" s="310" t="str">
        <f xml:space="preserve">
IF(AND($J66&lt;&gt;"Bitte auswählen",$O66&lt;&gt;"Bitte auswählen",$J66&lt;&gt;"-",$O66&lt;&gt;"-"),
IF(AND(ISNUMBER($L66),ISNUMBER($Q66)),
$L66+
$Q66*VLOOKUP($O66,Berechnungsfaktoren!$L$3:$N$15,2,FALSE)/VLOOKUP($J66,Berechnungsfaktoren!$L$3:$N$15,2,FALSE),
"Fehlende Eingaben"),
IF(AND($J66&lt;&gt;"Bitte auswählen",$J66&lt;&gt;"-"),
IF(AND(ISNUMBER($L66)),
$L66,
""),
""))</f>
        <v/>
      </c>
      <c r="W66" s="304" t="str">
        <f xml:space="preserve">
IF(AND($J66&lt;&gt;"Bitte auswählen",$O66&lt;&gt;"Bitte auswählen",$J66&lt;&gt;"-",$O66&lt;&gt;"-"),
IF(AND(ISNUMBER($L67),ISNUMBER($Q67)),
$L67+
$Q67*VLOOKUP($O66,Berechnungsfaktoren!$L$3:$N$15,2,FALSE)/VLOOKUP($J66,Berechnungsfaktoren!$L$3:$N$15,2,FALSE),
"Fehlende Eingaben"),
IF(AND($J66&lt;&gt;"Bitte auswählen",$J66&lt;&gt;"-"),
IF(AND(ISNUMBER($L67)),
$L67,
""),
""))</f>
        <v/>
      </c>
      <c r="X66" s="310" t="str">
        <f xml:space="preserve">
IF(AND($J66&lt;&gt;"Bitte auswählen",$O66&lt;&gt;"Bitte auswählen",$J66&lt;&gt;"-",$O66&lt;&gt;"-"),
IF(AND(ISNUMBER($L66),ISNUMBER($Q66)),
$L66*VLOOKUP($J66,Berechnungsfaktoren!$L$3:$N$15,2,FALSE)+
$Q66*VLOOKUP($O66,Berechnungsfaktoren!$L$3:$N$15,2,FALSE),
"Fehlende Eingaben"),
IF(AND($J66&lt;&gt;"Bitte auswählen",$J66&lt;&gt;"-"),
IF(AND(ISNUMBER($L66)),
$L66*VLOOKUP($J66,Berechnungsfaktoren!$L$3:$N$15,2,FALSE),
""),
""))</f>
        <v/>
      </c>
      <c r="Y66" s="304" t="str">
        <f xml:space="preserve">
IF(AND($J66&lt;&gt;"Bitte auswählen",$O66&lt;&gt;"Bitte auswählen",$J66&lt;&gt;"-",$O66&lt;&gt;"-"),
IF(AND(ISNUMBER($L67),ISNUMBER($Q67)),
$L67*VLOOKUP($J66,Berechnungsfaktoren!$L$3:$N$15,2,FALSE)+
$Q67*VLOOKUP($O66,Berechnungsfaktoren!$L$3:$N$15,2,FALSE),
"Fehlende Eingaben"),
IF(AND($J66&lt;&gt;"Bitte auswählen",$J66&lt;&gt;"-"),
IF(AND(ISNUMBER($L67)),
$L67*VLOOKUP($J66,Berechnungsfaktoren!$L$3:$N$15,2,FALSE),
""),
""))</f>
        <v/>
      </c>
      <c r="Z66" s="178">
        <f xml:space="preserve">
IF(AND($J66&lt;&gt;"Bitte auswählen",$O66&lt;&gt;"Bitte auswählen",$J66&lt;&gt;"-",$O66&lt;&gt;"-"),
IF(AND(ISNUMBER($L66),ISNUMBER($Q66)),
+$L66
+$Q66*VLOOKUP($O66,Berechnungsfaktoren!$L$3:$N$30,2,FALSE)/VLOOKUP($J66,Berechnungsfaktoren!$L$3:$N$30,2,FALSE)
-$L67
-$Q67*VLOOKUP($O66,Berechnungsfaktoren!$L$3:$N$30,2,FALSE)/VLOOKUP($J66,Berechnungsfaktoren!$L$3:$N$30,2,FALSE),
+$N66
+$Q66*VLOOKUP($O66,Berechnungsfaktoren!$L$3:$N$30,2,FALSE)/VLOOKUP($J66,Berechnungsfaktoren!$L$3:$N$30,2,FALSE)
-$Q67*VLOOKUP($O66,Berechnungsfaktoren!$L$3:$N$30,2,FALSE)/VLOOKUP($J66,Berechnungsfaktoren!$L$3:$N$30,2,FALSE)
),
IF(AND($J66&lt;&gt;"Bitte auswählen",$J66&lt;&gt;"-"),
IF(AND(ISNUMBER($L66)),
$L66-$L67,
$N66),
0))</f>
        <v>0</v>
      </c>
      <c r="AA66" s="178">
        <f xml:space="preserve">
IF(AND($J66&lt;&gt;"Bitte auswählen",$O66&lt;&gt;"Bitte auswählen",$J66&lt;&gt;"-",$O66&lt;&gt;"-"),
IF(AND(ISNUMBER($L66),ISNUMBER($Q66)),
+$L66*VLOOKUP($J66,Berechnungsfaktoren!$L$3:$N$30,2,FALSE)
+$Q66*VLOOKUP($O66,Berechnungsfaktoren!$L$3:$N$30,2,FALSE)
-$L67*VLOOKUP($J66,Berechnungsfaktoren!$L$3:$N$30,2,FALSE)
-$Q67*VLOOKUP($O66,Berechnungsfaktoren!$L$3:$N$30,2,FALSE),
+$N66*VLOOKUP($J66,Berechnungsfaktoren!$L$3:$N$30,2,FALSE)
+$Q66*VLOOKUP($O66,Berechnungsfaktoren!$L$3:$N$30,2,FALSE)
-$Q67*VLOOKUP($O66,Berechnungsfaktoren!$L$3:$N$30,2,FALSE)
),
IF(AND($J66&lt;&gt;"Bitte auswählen",$J66&lt;&gt;"-"),
IF(AND(ISNUMBER($L66)),
($L66-$L67)*VLOOKUP($J66,Berechnungsfaktoren!$L$3:$N$30,2,FALSE),
$N66*VLOOKUP($J66,Berechnungsfaktoren!$L$3:$N$30,2,FALSE)),
0))</f>
        <v>0</v>
      </c>
      <c r="AB66" s="178">
        <f xml:space="preserve">
IF(AND($J66&lt;&gt;"Bitte auswählen",$O66&lt;&gt;"Bitte auswählen",$J66&lt;&gt;"-",$O66&lt;&gt;"-"),
IF(AND(ISNUMBER($L66),ISNUMBER($Q66)),
+$L66*VLOOKUP($J66,Berechnungsfaktoren!$L$3:$N$30,3,FALSE)
+$Q66*VLOOKUP($O66,Berechnungsfaktoren!$L$3:$N$30,3,FALSE)
-$L67*VLOOKUP($J66,Berechnungsfaktoren!$L$3:$N$30,3,FALSE)
-$Q67*VLOOKUP($O66,Berechnungsfaktoren!$L$3:$N$30,3,FALSE),
+$N66*VLOOKUP($J66,Berechnungsfaktoren!$L$3:$N$30,3,FALSE)
+$Q66*VLOOKUP($O66,Berechnungsfaktoren!$L$3:$N$30,3,FALSE)
-$Q67*VLOOKUP($O66,Berechnungsfaktoren!$L$3:$N$30,3,FALSE)
),
IF(AND($J66&lt;&gt;"Bitte auswählen",$J66&lt;&gt;"-"),
IF(AND(ISNUMBER($L66)),
($L66-$L67)*VLOOKUP($J66,Berechnungsfaktoren!$L$3:$N$30,3,FALSE),
$N66*VLOOKUP($J66,Berechnungsfaktoren!$L$3:$N$30,3,FALSE)),
0))</f>
        <v>0</v>
      </c>
      <c r="AC66" s="320"/>
      <c r="AD66" s="312"/>
      <c r="AE66" s="70"/>
      <c r="AF66" s="70"/>
      <c r="AG66" s="70"/>
      <c r="AH66" s="70"/>
      <c r="AI66" s="70"/>
      <c r="AJ66" s="70"/>
      <c r="AK66" s="70"/>
      <c r="AL66" s="70"/>
      <c r="AM66" s="70"/>
      <c r="AN66" s="70"/>
      <c r="AO66" s="70"/>
      <c r="AP66" s="70"/>
      <c r="AQ66" s="70"/>
      <c r="AR66" s="70"/>
      <c r="AS66" s="70"/>
      <c r="AT66" s="70"/>
      <c r="AU66" s="70"/>
      <c r="AV66" s="70"/>
      <c r="AW66" s="70"/>
    </row>
    <row r="67" spans="1:49" ht="42.75" customHeight="1" thickBot="1">
      <c r="A67" s="100"/>
      <c r="B67" s="307"/>
      <c r="C67" s="160"/>
      <c r="D67" s="276"/>
      <c r="E67" s="276"/>
      <c r="F67" s="282"/>
      <c r="G67" s="280"/>
      <c r="H67" s="282"/>
      <c r="I67" s="274"/>
      <c r="J67" s="284"/>
      <c r="K67" s="162" t="s">
        <v>328</v>
      </c>
      <c r="L67" s="152"/>
      <c r="M67" s="278"/>
      <c r="N67" s="287"/>
      <c r="O67" s="284"/>
      <c r="P67" s="162" t="s">
        <v>328</v>
      </c>
      <c r="Q67" s="150"/>
      <c r="R67" s="303"/>
      <c r="S67" s="309"/>
      <c r="T67" s="318"/>
      <c r="U67" s="11"/>
      <c r="V67" s="311"/>
      <c r="W67" s="305"/>
      <c r="X67" s="311"/>
      <c r="Y67" s="305"/>
      <c r="Z67" s="179"/>
      <c r="AA67" s="179"/>
      <c r="AB67" s="179"/>
      <c r="AC67" s="321"/>
      <c r="AD67" s="313"/>
      <c r="AE67" s="70"/>
      <c r="AF67" s="70"/>
      <c r="AG67" s="70"/>
      <c r="AH67" s="70"/>
      <c r="AI67" s="70"/>
      <c r="AJ67" s="70"/>
      <c r="AK67" s="70"/>
      <c r="AL67" s="70"/>
      <c r="AM67" s="70"/>
      <c r="AN67" s="70"/>
      <c r="AO67" s="70"/>
      <c r="AP67" s="70"/>
      <c r="AQ67" s="70"/>
      <c r="AR67" s="70"/>
      <c r="AS67" s="70"/>
      <c r="AT67" s="70"/>
      <c r="AU67" s="70"/>
      <c r="AV67" s="70"/>
      <c r="AW67" s="70"/>
    </row>
    <row r="68" spans="1:49" ht="42.75" customHeight="1">
      <c r="A68" s="100"/>
      <c r="B68" s="306">
        <v>29</v>
      </c>
      <c r="C68" s="159" t="s">
        <v>279</v>
      </c>
      <c r="D68" s="275"/>
      <c r="E68" s="275"/>
      <c r="F68" s="281" t="s">
        <v>279</v>
      </c>
      <c r="G68" s="279" t="s">
        <v>279</v>
      </c>
      <c r="H68" s="281" t="s">
        <v>279</v>
      </c>
      <c r="I68" s="273"/>
      <c r="J68" s="283" t="s">
        <v>279</v>
      </c>
      <c r="K68" s="153" t="s">
        <v>326</v>
      </c>
      <c r="L68" s="151"/>
      <c r="M68" s="277" t="s">
        <v>327</v>
      </c>
      <c r="N68" s="288"/>
      <c r="O68" s="283" t="s">
        <v>279</v>
      </c>
      <c r="P68" s="161" t="s">
        <v>326</v>
      </c>
      <c r="Q68" s="149"/>
      <c r="R68" s="300"/>
      <c r="S68" s="308"/>
      <c r="T68" s="318"/>
      <c r="U68" s="10" t="s">
        <v>279</v>
      </c>
      <c r="V68" s="310" t="str">
        <f xml:space="preserve">
IF(AND($J68&lt;&gt;"Bitte auswählen",$O68&lt;&gt;"Bitte auswählen",$J68&lt;&gt;"-",$O68&lt;&gt;"-"),
IF(AND(ISNUMBER($L68),ISNUMBER($Q68)),
$L68+
$Q68*VLOOKUP($O68,Berechnungsfaktoren!$L$3:$N$15,2,FALSE)/VLOOKUP($J68,Berechnungsfaktoren!$L$3:$N$15,2,FALSE),
"Fehlende Eingaben"),
IF(AND($J68&lt;&gt;"Bitte auswählen",$J68&lt;&gt;"-"),
IF(AND(ISNUMBER($L68)),
$L68,
""),
""))</f>
        <v/>
      </c>
      <c r="W68" s="304" t="str">
        <f xml:space="preserve">
IF(AND($J68&lt;&gt;"Bitte auswählen",$O68&lt;&gt;"Bitte auswählen",$J68&lt;&gt;"-",$O68&lt;&gt;"-"),
IF(AND(ISNUMBER($L69),ISNUMBER($Q69)),
$L69+
$Q69*VLOOKUP($O68,Berechnungsfaktoren!$L$3:$N$15,2,FALSE)/VLOOKUP($J68,Berechnungsfaktoren!$L$3:$N$15,2,FALSE),
"Fehlende Eingaben"),
IF(AND($J68&lt;&gt;"Bitte auswählen",$J68&lt;&gt;"-"),
IF(AND(ISNUMBER($L69)),
$L69,
""),
""))</f>
        <v/>
      </c>
      <c r="X68" s="310" t="str">
        <f xml:space="preserve">
IF(AND($J68&lt;&gt;"Bitte auswählen",$O68&lt;&gt;"Bitte auswählen",$J68&lt;&gt;"-",$O68&lt;&gt;"-"),
IF(AND(ISNUMBER($L68),ISNUMBER($Q68)),
$L68*VLOOKUP($J68,Berechnungsfaktoren!$L$3:$N$15,2,FALSE)+
$Q68*VLOOKUP($O68,Berechnungsfaktoren!$L$3:$N$15,2,FALSE),
"Fehlende Eingaben"),
IF(AND($J68&lt;&gt;"Bitte auswählen",$J68&lt;&gt;"-"),
IF(AND(ISNUMBER($L68)),
$L68*VLOOKUP($J68,Berechnungsfaktoren!$L$3:$N$15,2,FALSE),
""),
""))</f>
        <v/>
      </c>
      <c r="Y68" s="304" t="str">
        <f xml:space="preserve">
IF(AND($J68&lt;&gt;"Bitte auswählen",$O68&lt;&gt;"Bitte auswählen",$J68&lt;&gt;"-",$O68&lt;&gt;"-"),
IF(AND(ISNUMBER($L69),ISNUMBER($Q69)),
$L69*VLOOKUP($J68,Berechnungsfaktoren!$L$3:$N$15,2,FALSE)+
$Q69*VLOOKUP($O68,Berechnungsfaktoren!$L$3:$N$15,2,FALSE),
"Fehlende Eingaben"),
IF(AND($J68&lt;&gt;"Bitte auswählen",$J68&lt;&gt;"-"),
IF(AND(ISNUMBER($L69)),
$L69*VLOOKUP($J68,Berechnungsfaktoren!$L$3:$N$15,2,FALSE),
""),
""))</f>
        <v/>
      </c>
      <c r="Z68" s="178">
        <f xml:space="preserve">
IF(AND($J68&lt;&gt;"Bitte auswählen",$O68&lt;&gt;"Bitte auswählen",$J68&lt;&gt;"-",$O68&lt;&gt;"-"),
IF(AND(ISNUMBER($L68),ISNUMBER($Q68)),
+$L68
+$Q68*VLOOKUP($O68,Berechnungsfaktoren!$L$3:$N$30,2,FALSE)/VLOOKUP($J68,Berechnungsfaktoren!$L$3:$N$30,2,FALSE)
-$L69
-$Q69*VLOOKUP($O68,Berechnungsfaktoren!$L$3:$N$30,2,FALSE)/VLOOKUP($J68,Berechnungsfaktoren!$L$3:$N$30,2,FALSE),
+$N68
+$Q68*VLOOKUP($O68,Berechnungsfaktoren!$L$3:$N$30,2,FALSE)/VLOOKUP($J68,Berechnungsfaktoren!$L$3:$N$30,2,FALSE)
-$Q69*VLOOKUP($O68,Berechnungsfaktoren!$L$3:$N$30,2,FALSE)/VLOOKUP($J68,Berechnungsfaktoren!$L$3:$N$30,2,FALSE)
),
IF(AND($J68&lt;&gt;"Bitte auswählen",$J68&lt;&gt;"-"),
IF(AND(ISNUMBER($L68)),
$L68-$L69,
$N68),
0))</f>
        <v>0</v>
      </c>
      <c r="AA68" s="178">
        <f xml:space="preserve">
IF(AND($J68&lt;&gt;"Bitte auswählen",$O68&lt;&gt;"Bitte auswählen",$J68&lt;&gt;"-",$O68&lt;&gt;"-"),
IF(AND(ISNUMBER($L68),ISNUMBER($Q68)),
+$L68*VLOOKUP($J68,Berechnungsfaktoren!$L$3:$N$30,2,FALSE)
+$Q68*VLOOKUP($O68,Berechnungsfaktoren!$L$3:$N$30,2,FALSE)
-$L69*VLOOKUP($J68,Berechnungsfaktoren!$L$3:$N$30,2,FALSE)
-$Q69*VLOOKUP($O68,Berechnungsfaktoren!$L$3:$N$30,2,FALSE),
+$N68*VLOOKUP($J68,Berechnungsfaktoren!$L$3:$N$30,2,FALSE)
+$Q68*VLOOKUP($O68,Berechnungsfaktoren!$L$3:$N$30,2,FALSE)
-$Q69*VLOOKUP($O68,Berechnungsfaktoren!$L$3:$N$30,2,FALSE)
),
IF(AND($J68&lt;&gt;"Bitte auswählen",$J68&lt;&gt;"-"),
IF(AND(ISNUMBER($L68)),
($L68-$L69)*VLOOKUP($J68,Berechnungsfaktoren!$L$3:$N$30,2,FALSE),
$N68*VLOOKUP($J68,Berechnungsfaktoren!$L$3:$N$30,2,FALSE)),
0))</f>
        <v>0</v>
      </c>
      <c r="AB68" s="178">
        <f xml:space="preserve">
IF(AND($J68&lt;&gt;"Bitte auswählen",$O68&lt;&gt;"Bitte auswählen",$J68&lt;&gt;"-",$O68&lt;&gt;"-"),
IF(AND(ISNUMBER($L68),ISNUMBER($Q68)),
+$L68*VLOOKUP($J68,Berechnungsfaktoren!$L$3:$N$30,3,FALSE)
+$Q68*VLOOKUP($O68,Berechnungsfaktoren!$L$3:$N$30,3,FALSE)
-$L69*VLOOKUP($J68,Berechnungsfaktoren!$L$3:$N$30,3,FALSE)
-$Q69*VLOOKUP($O68,Berechnungsfaktoren!$L$3:$N$30,3,FALSE),
+$N68*VLOOKUP($J68,Berechnungsfaktoren!$L$3:$N$30,3,FALSE)
+$Q68*VLOOKUP($O68,Berechnungsfaktoren!$L$3:$N$30,3,FALSE)
-$Q69*VLOOKUP($O68,Berechnungsfaktoren!$L$3:$N$30,3,FALSE)
),
IF(AND($J68&lt;&gt;"Bitte auswählen",$J68&lt;&gt;"-"),
IF(AND(ISNUMBER($L68)),
($L68-$L69)*VLOOKUP($J68,Berechnungsfaktoren!$L$3:$N$30,3,FALSE),
$N68*VLOOKUP($J68,Berechnungsfaktoren!$L$3:$N$30,3,FALSE)),
0))</f>
        <v>0</v>
      </c>
      <c r="AC68" s="320"/>
      <c r="AD68" s="312"/>
      <c r="AE68" s="70"/>
      <c r="AF68" s="70"/>
      <c r="AG68" s="70"/>
      <c r="AH68" s="70"/>
      <c r="AI68" s="70"/>
      <c r="AJ68" s="70"/>
      <c r="AK68" s="70"/>
      <c r="AL68" s="70"/>
      <c r="AM68" s="70"/>
      <c r="AN68" s="70"/>
      <c r="AO68" s="70"/>
      <c r="AP68" s="70"/>
      <c r="AQ68" s="70"/>
      <c r="AR68" s="70"/>
      <c r="AS68" s="70"/>
      <c r="AT68" s="70"/>
      <c r="AU68" s="70"/>
      <c r="AV68" s="70"/>
      <c r="AW68" s="70"/>
    </row>
    <row r="69" spans="1:49" ht="42.75" customHeight="1" thickBot="1">
      <c r="A69" s="100"/>
      <c r="B69" s="307"/>
      <c r="C69" s="160"/>
      <c r="D69" s="276"/>
      <c r="E69" s="276"/>
      <c r="F69" s="282"/>
      <c r="G69" s="280"/>
      <c r="H69" s="282"/>
      <c r="I69" s="274"/>
      <c r="J69" s="284"/>
      <c r="K69" s="162" t="s">
        <v>328</v>
      </c>
      <c r="L69" s="152"/>
      <c r="M69" s="278"/>
      <c r="N69" s="287"/>
      <c r="O69" s="284"/>
      <c r="P69" s="162" t="s">
        <v>328</v>
      </c>
      <c r="Q69" s="150"/>
      <c r="R69" s="303"/>
      <c r="S69" s="309"/>
      <c r="T69" s="318"/>
      <c r="U69" s="11"/>
      <c r="V69" s="311"/>
      <c r="W69" s="305"/>
      <c r="X69" s="311"/>
      <c r="Y69" s="305"/>
      <c r="Z69" s="179"/>
      <c r="AA69" s="179"/>
      <c r="AB69" s="179"/>
      <c r="AC69" s="321"/>
      <c r="AD69" s="313"/>
      <c r="AE69" s="70"/>
      <c r="AF69" s="70"/>
      <c r="AG69" s="70"/>
      <c r="AH69" s="70"/>
      <c r="AI69" s="70"/>
      <c r="AJ69" s="70"/>
      <c r="AK69" s="70"/>
      <c r="AL69" s="70"/>
      <c r="AM69" s="70"/>
      <c r="AN69" s="70"/>
      <c r="AO69" s="70"/>
      <c r="AP69" s="70"/>
      <c r="AQ69" s="70"/>
      <c r="AR69" s="70"/>
      <c r="AS69" s="70"/>
      <c r="AT69" s="70"/>
      <c r="AU69" s="70"/>
      <c r="AV69" s="70"/>
      <c r="AW69" s="70"/>
    </row>
    <row r="70" spans="1:49" ht="42.75" customHeight="1">
      <c r="A70" s="100"/>
      <c r="B70" s="306">
        <v>30</v>
      </c>
      <c r="C70" s="159" t="s">
        <v>279</v>
      </c>
      <c r="D70" s="275"/>
      <c r="E70" s="275"/>
      <c r="F70" s="281" t="s">
        <v>279</v>
      </c>
      <c r="G70" s="279" t="s">
        <v>279</v>
      </c>
      <c r="H70" s="281" t="s">
        <v>279</v>
      </c>
      <c r="I70" s="273"/>
      <c r="J70" s="283" t="s">
        <v>279</v>
      </c>
      <c r="K70" s="153" t="s">
        <v>326</v>
      </c>
      <c r="L70" s="151"/>
      <c r="M70" s="277" t="s">
        <v>327</v>
      </c>
      <c r="N70" s="288"/>
      <c r="O70" s="283" t="s">
        <v>279</v>
      </c>
      <c r="P70" s="161" t="s">
        <v>326</v>
      </c>
      <c r="Q70" s="149"/>
      <c r="R70" s="300"/>
      <c r="S70" s="308"/>
      <c r="T70" s="318"/>
      <c r="U70" s="10" t="s">
        <v>279</v>
      </c>
      <c r="V70" s="310" t="str">
        <f xml:space="preserve">
IF(AND($J70&lt;&gt;"Bitte auswählen",$O70&lt;&gt;"Bitte auswählen",$J70&lt;&gt;"-",$O70&lt;&gt;"-"),
IF(AND(ISNUMBER($L70),ISNUMBER($Q70)),
$L70+
$Q70*VLOOKUP($O70,Berechnungsfaktoren!$L$3:$N$15,2,FALSE)/VLOOKUP($J70,Berechnungsfaktoren!$L$3:$N$15,2,FALSE),
"Fehlende Eingaben"),
IF(AND($J70&lt;&gt;"Bitte auswählen",$J70&lt;&gt;"-"),
IF(AND(ISNUMBER($L70)),
$L70,
""),
""))</f>
        <v/>
      </c>
      <c r="W70" s="304" t="str">
        <f xml:space="preserve">
IF(AND($J70&lt;&gt;"Bitte auswählen",$O70&lt;&gt;"Bitte auswählen",$J70&lt;&gt;"-",$O70&lt;&gt;"-"),
IF(AND(ISNUMBER($L71),ISNUMBER($Q71)),
$L71+
$Q71*VLOOKUP($O70,Berechnungsfaktoren!$L$3:$N$15,2,FALSE)/VLOOKUP($J70,Berechnungsfaktoren!$L$3:$N$15,2,FALSE),
"Fehlende Eingaben"),
IF(AND($J70&lt;&gt;"Bitte auswählen",$J70&lt;&gt;"-"),
IF(AND(ISNUMBER($L71)),
$L71,
""),
""))</f>
        <v/>
      </c>
      <c r="X70" s="310" t="str">
        <f xml:space="preserve">
IF(AND($J70&lt;&gt;"Bitte auswählen",$O70&lt;&gt;"Bitte auswählen",$J70&lt;&gt;"-",$O70&lt;&gt;"-"),
IF(AND(ISNUMBER($L70),ISNUMBER($Q70)),
$L70*VLOOKUP($J70,Berechnungsfaktoren!$L$3:$N$15,2,FALSE)+
$Q70*VLOOKUP($O70,Berechnungsfaktoren!$L$3:$N$15,2,FALSE),
"Fehlende Eingaben"),
IF(AND($J70&lt;&gt;"Bitte auswählen",$J70&lt;&gt;"-"),
IF(AND(ISNUMBER($L70)),
$L70*VLOOKUP($J70,Berechnungsfaktoren!$L$3:$N$15,2,FALSE),
""),
""))</f>
        <v/>
      </c>
      <c r="Y70" s="304" t="str">
        <f xml:space="preserve">
IF(AND($J70&lt;&gt;"Bitte auswählen",$O70&lt;&gt;"Bitte auswählen",$J70&lt;&gt;"-",$O70&lt;&gt;"-"),
IF(AND(ISNUMBER($L71),ISNUMBER($Q71)),
$L71*VLOOKUP($J70,Berechnungsfaktoren!$L$3:$N$15,2,FALSE)+
$Q71*VLOOKUP($O70,Berechnungsfaktoren!$L$3:$N$15,2,FALSE),
"Fehlende Eingaben"),
IF(AND($J70&lt;&gt;"Bitte auswählen",$J70&lt;&gt;"-"),
IF(AND(ISNUMBER($L71)),
$L71*VLOOKUP($J70,Berechnungsfaktoren!$L$3:$N$15,2,FALSE),
""),
""))</f>
        <v/>
      </c>
      <c r="Z70" s="178">
        <f xml:space="preserve">
IF(AND($J70&lt;&gt;"Bitte auswählen",$O70&lt;&gt;"Bitte auswählen",$J70&lt;&gt;"-",$O70&lt;&gt;"-"),
IF(AND(ISNUMBER($L70),ISNUMBER($Q70)),
+$L70
+$Q70*VLOOKUP($O70,Berechnungsfaktoren!$L$3:$N$30,2,FALSE)/VLOOKUP($J70,Berechnungsfaktoren!$L$3:$N$30,2,FALSE)
-$L71
-$Q71*VLOOKUP($O70,Berechnungsfaktoren!$L$3:$N$30,2,FALSE)/VLOOKUP($J70,Berechnungsfaktoren!$L$3:$N$30,2,FALSE),
+$N70
+$Q70*VLOOKUP($O70,Berechnungsfaktoren!$L$3:$N$30,2,FALSE)/VLOOKUP($J70,Berechnungsfaktoren!$L$3:$N$30,2,FALSE)
-$Q71*VLOOKUP($O70,Berechnungsfaktoren!$L$3:$N$30,2,FALSE)/VLOOKUP($J70,Berechnungsfaktoren!$L$3:$N$30,2,FALSE)
),
IF(AND($J70&lt;&gt;"Bitte auswählen",$J70&lt;&gt;"-"),
IF(AND(ISNUMBER($L70)),
$L70-$L71,
$N70),
0))</f>
        <v>0</v>
      </c>
      <c r="AA70" s="178">
        <f xml:space="preserve">
IF(AND($J70&lt;&gt;"Bitte auswählen",$O70&lt;&gt;"Bitte auswählen",$J70&lt;&gt;"-",$O70&lt;&gt;"-"),
IF(AND(ISNUMBER($L70),ISNUMBER($Q70)),
+$L70*VLOOKUP($J70,Berechnungsfaktoren!$L$3:$N$30,2,FALSE)
+$Q70*VLOOKUP($O70,Berechnungsfaktoren!$L$3:$N$30,2,FALSE)
-$L71*VLOOKUP($J70,Berechnungsfaktoren!$L$3:$N$30,2,FALSE)
-$Q71*VLOOKUP($O70,Berechnungsfaktoren!$L$3:$N$30,2,FALSE),
+$N70*VLOOKUP($J70,Berechnungsfaktoren!$L$3:$N$30,2,FALSE)
+$Q70*VLOOKUP($O70,Berechnungsfaktoren!$L$3:$N$30,2,FALSE)
-$Q71*VLOOKUP($O70,Berechnungsfaktoren!$L$3:$N$30,2,FALSE)
),
IF(AND($J70&lt;&gt;"Bitte auswählen",$J70&lt;&gt;"-"),
IF(AND(ISNUMBER($L70)),
($L70-$L71)*VLOOKUP($J70,Berechnungsfaktoren!$L$3:$N$30,2,FALSE),
$N70*VLOOKUP($J70,Berechnungsfaktoren!$L$3:$N$30,2,FALSE)),
0))</f>
        <v>0</v>
      </c>
      <c r="AB70" s="178">
        <f xml:space="preserve">
IF(AND($J70&lt;&gt;"Bitte auswählen",$O70&lt;&gt;"Bitte auswählen",$J70&lt;&gt;"-",$O70&lt;&gt;"-"),
IF(AND(ISNUMBER($L70),ISNUMBER($Q70)),
+$L70*VLOOKUP($J70,Berechnungsfaktoren!$L$3:$N$30,3,FALSE)
+$Q70*VLOOKUP($O70,Berechnungsfaktoren!$L$3:$N$30,3,FALSE)
-$L71*VLOOKUP($J70,Berechnungsfaktoren!$L$3:$N$30,3,FALSE)
-$Q71*VLOOKUP($O70,Berechnungsfaktoren!$L$3:$N$30,3,FALSE),
+$N70*VLOOKUP($J70,Berechnungsfaktoren!$L$3:$N$30,3,FALSE)
+$Q70*VLOOKUP($O70,Berechnungsfaktoren!$L$3:$N$30,3,FALSE)
-$Q71*VLOOKUP($O70,Berechnungsfaktoren!$L$3:$N$30,3,FALSE)
),
IF(AND($J70&lt;&gt;"Bitte auswählen",$J70&lt;&gt;"-"),
IF(AND(ISNUMBER($L70)),
($L70-$L71)*VLOOKUP($J70,Berechnungsfaktoren!$L$3:$N$30,3,FALSE),
$N70*VLOOKUP($J70,Berechnungsfaktoren!$L$3:$N$30,3,FALSE)),
0))</f>
        <v>0</v>
      </c>
      <c r="AC70" s="320"/>
      <c r="AD70" s="312"/>
      <c r="AE70" s="70"/>
      <c r="AF70" s="70"/>
      <c r="AG70" s="70"/>
      <c r="AH70" s="70"/>
      <c r="AI70" s="70"/>
      <c r="AJ70" s="70"/>
      <c r="AK70" s="70"/>
      <c r="AL70" s="70"/>
      <c r="AM70" s="70"/>
      <c r="AN70" s="70"/>
      <c r="AO70" s="70"/>
      <c r="AP70" s="70"/>
      <c r="AQ70" s="70"/>
      <c r="AR70" s="70"/>
      <c r="AS70" s="70"/>
      <c r="AT70" s="70"/>
      <c r="AU70" s="70"/>
      <c r="AV70" s="70"/>
      <c r="AW70" s="70"/>
    </row>
    <row r="71" spans="1:49" ht="42.75" customHeight="1" thickBot="1">
      <c r="A71" s="100"/>
      <c r="B71" s="307"/>
      <c r="C71" s="160"/>
      <c r="D71" s="276"/>
      <c r="E71" s="276"/>
      <c r="F71" s="282"/>
      <c r="G71" s="280"/>
      <c r="H71" s="282"/>
      <c r="I71" s="274"/>
      <c r="J71" s="284"/>
      <c r="K71" s="162" t="s">
        <v>328</v>
      </c>
      <c r="L71" s="152"/>
      <c r="M71" s="278"/>
      <c r="N71" s="287"/>
      <c r="O71" s="284"/>
      <c r="P71" s="162" t="s">
        <v>328</v>
      </c>
      <c r="Q71" s="150"/>
      <c r="R71" s="301"/>
      <c r="S71" s="309"/>
      <c r="T71" s="318"/>
      <c r="U71" s="11"/>
      <c r="V71" s="311"/>
      <c r="W71" s="305"/>
      <c r="X71" s="311"/>
      <c r="Y71" s="305"/>
      <c r="Z71" s="179"/>
      <c r="AA71" s="179"/>
      <c r="AB71" s="179"/>
      <c r="AC71" s="321"/>
      <c r="AD71" s="313"/>
      <c r="AE71" s="70"/>
      <c r="AF71" s="70"/>
      <c r="AG71" s="70"/>
      <c r="AH71" s="70"/>
      <c r="AI71" s="70"/>
      <c r="AJ71" s="70"/>
      <c r="AK71" s="70"/>
      <c r="AL71" s="70"/>
      <c r="AM71" s="70"/>
      <c r="AN71" s="70"/>
      <c r="AO71" s="70"/>
      <c r="AP71" s="70"/>
      <c r="AQ71" s="70"/>
      <c r="AR71" s="70"/>
      <c r="AS71" s="70"/>
      <c r="AT71" s="70"/>
      <c r="AU71" s="70"/>
      <c r="AV71" s="70"/>
      <c r="AW71" s="70"/>
    </row>
    <row r="72" spans="1:49" ht="42.75" customHeight="1">
      <c r="A72" s="99"/>
      <c r="B72" s="306">
        <v>31</v>
      </c>
      <c r="C72" s="159" t="s">
        <v>279</v>
      </c>
      <c r="D72" s="275"/>
      <c r="E72" s="275"/>
      <c r="F72" s="281" t="s">
        <v>279</v>
      </c>
      <c r="G72" s="279" t="s">
        <v>279</v>
      </c>
      <c r="H72" s="281" t="s">
        <v>279</v>
      </c>
      <c r="I72" s="273"/>
      <c r="J72" s="283" t="s">
        <v>279</v>
      </c>
      <c r="K72" s="153" t="s">
        <v>326</v>
      </c>
      <c r="L72" s="151"/>
      <c r="M72" s="277" t="s">
        <v>327</v>
      </c>
      <c r="N72" s="288"/>
      <c r="O72" s="283" t="s">
        <v>279</v>
      </c>
      <c r="P72" s="161" t="s">
        <v>326</v>
      </c>
      <c r="Q72" s="149"/>
      <c r="R72" s="302"/>
      <c r="S72" s="308"/>
      <c r="T72" s="318"/>
      <c r="U72" s="10" t="s">
        <v>279</v>
      </c>
      <c r="V72" s="310" t="str">
        <f xml:space="preserve">
IF(AND($J72&lt;&gt;"Bitte auswählen",$O72&lt;&gt;"Bitte auswählen",$J72&lt;&gt;"-",$O72&lt;&gt;"-"),
IF(AND(ISNUMBER($L72),ISNUMBER($Q72)),
$L72+
$Q72*VLOOKUP($O72,Berechnungsfaktoren!$L$3:$N$15,2,FALSE)/VLOOKUP($J72,Berechnungsfaktoren!$L$3:$N$15,2,FALSE),
"Fehlende Eingaben"),
IF(AND($J72&lt;&gt;"Bitte auswählen",$J72&lt;&gt;"-"),
IF(AND(ISNUMBER($L72)),
$L72,
""),
""))</f>
        <v/>
      </c>
      <c r="W72" s="304" t="str">
        <f xml:space="preserve">
IF(AND($J72&lt;&gt;"Bitte auswählen",$O72&lt;&gt;"Bitte auswählen",$J72&lt;&gt;"-",$O72&lt;&gt;"-"),
IF(AND(ISNUMBER($L73),ISNUMBER($Q73)),
$L73+
$Q73*VLOOKUP($O72,Berechnungsfaktoren!$L$3:$N$15,2,FALSE)/VLOOKUP($J72,Berechnungsfaktoren!$L$3:$N$15,2,FALSE),
"Fehlende Eingaben"),
IF(AND($J72&lt;&gt;"Bitte auswählen",$J72&lt;&gt;"-"),
IF(AND(ISNUMBER($L73)),
$L73,
""),
""))</f>
        <v/>
      </c>
      <c r="X72" s="310" t="str">
        <f xml:space="preserve">
IF(AND($J72&lt;&gt;"Bitte auswählen",$O72&lt;&gt;"Bitte auswählen",$J72&lt;&gt;"-",$O72&lt;&gt;"-"),
IF(AND(ISNUMBER($L72),ISNUMBER($Q72)),
$L72*VLOOKUP($J72,Berechnungsfaktoren!$L$3:$N$15,2,FALSE)+
$Q72*VLOOKUP($O72,Berechnungsfaktoren!$L$3:$N$15,2,FALSE),
"Fehlende Eingaben"),
IF(AND($J72&lt;&gt;"Bitte auswählen",$J72&lt;&gt;"-"),
IF(AND(ISNUMBER($L72)),
$L72*VLOOKUP($J72,Berechnungsfaktoren!$L$3:$N$15,2,FALSE),
""),
""))</f>
        <v/>
      </c>
      <c r="Y72" s="304" t="str">
        <f xml:space="preserve">
IF(AND($J72&lt;&gt;"Bitte auswählen",$O72&lt;&gt;"Bitte auswählen",$J72&lt;&gt;"-",$O72&lt;&gt;"-"),
IF(AND(ISNUMBER($L73),ISNUMBER($Q73)),
$L73*VLOOKUP($J72,Berechnungsfaktoren!$L$3:$N$15,2,FALSE)+
$Q73*VLOOKUP($O72,Berechnungsfaktoren!$L$3:$N$15,2,FALSE),
"Fehlende Eingaben"),
IF(AND($J72&lt;&gt;"Bitte auswählen",$J72&lt;&gt;"-"),
IF(AND(ISNUMBER($L73)),
$L73*VLOOKUP($J72,Berechnungsfaktoren!$L$3:$N$15,2,FALSE),
""),
""))</f>
        <v/>
      </c>
      <c r="Z72" s="178">
        <f xml:space="preserve">
IF(AND($J72&lt;&gt;"Bitte auswählen",$O72&lt;&gt;"Bitte auswählen",$J72&lt;&gt;"-",$O72&lt;&gt;"-"),
IF(AND(ISNUMBER($L72),ISNUMBER($Q72)),
+$L72
+$Q72*VLOOKUP($O72,Berechnungsfaktoren!$L$3:$N$30,2,FALSE)/VLOOKUP($J72,Berechnungsfaktoren!$L$3:$N$30,2,FALSE)
-$L73
-$Q73*VLOOKUP($O72,Berechnungsfaktoren!$L$3:$N$30,2,FALSE)/VLOOKUP($J72,Berechnungsfaktoren!$L$3:$N$30,2,FALSE),
+$N72
+$Q72*VLOOKUP($O72,Berechnungsfaktoren!$L$3:$N$30,2,FALSE)/VLOOKUP($J72,Berechnungsfaktoren!$L$3:$N$30,2,FALSE)
-$Q73*VLOOKUP($O72,Berechnungsfaktoren!$L$3:$N$30,2,FALSE)/VLOOKUP($J72,Berechnungsfaktoren!$L$3:$N$30,2,FALSE)
),
IF(AND($J72&lt;&gt;"Bitte auswählen",$J72&lt;&gt;"-"),
IF(AND(ISNUMBER($L72)),
$L72-$L73,
$N72),
0))</f>
        <v>0</v>
      </c>
      <c r="AA72" s="178">
        <f xml:space="preserve">
IF(AND($J72&lt;&gt;"Bitte auswählen",$O72&lt;&gt;"Bitte auswählen",$J72&lt;&gt;"-",$O72&lt;&gt;"-"),
IF(AND(ISNUMBER($L72),ISNUMBER($Q72)),
+$L72*VLOOKUP($J72,Berechnungsfaktoren!$L$3:$N$30,2,FALSE)
+$Q72*VLOOKUP($O72,Berechnungsfaktoren!$L$3:$N$30,2,FALSE)
-$L73*VLOOKUP($J72,Berechnungsfaktoren!$L$3:$N$30,2,FALSE)
-$Q73*VLOOKUP($O72,Berechnungsfaktoren!$L$3:$N$30,2,FALSE),
+$N72*VLOOKUP($J72,Berechnungsfaktoren!$L$3:$N$30,2,FALSE)
+$Q72*VLOOKUP($O72,Berechnungsfaktoren!$L$3:$N$30,2,FALSE)
-$Q73*VLOOKUP($O72,Berechnungsfaktoren!$L$3:$N$30,2,FALSE)
),
IF(AND($J72&lt;&gt;"Bitte auswählen",$J72&lt;&gt;"-"),
IF(AND(ISNUMBER($L72)),
($L72-$L73)*VLOOKUP($J72,Berechnungsfaktoren!$L$3:$N$30,2,FALSE),
$N72*VLOOKUP($J72,Berechnungsfaktoren!$L$3:$N$30,2,FALSE)),
0))</f>
        <v>0</v>
      </c>
      <c r="AB72" s="178">
        <f xml:space="preserve">
IF(AND($J72&lt;&gt;"Bitte auswählen",$O72&lt;&gt;"Bitte auswählen",$J72&lt;&gt;"-",$O72&lt;&gt;"-"),
IF(AND(ISNUMBER($L72),ISNUMBER($Q72)),
+$L72*VLOOKUP($J72,Berechnungsfaktoren!$L$3:$N$30,3,FALSE)
+$Q72*VLOOKUP($O72,Berechnungsfaktoren!$L$3:$N$30,3,FALSE)
-$L73*VLOOKUP($J72,Berechnungsfaktoren!$L$3:$N$30,3,FALSE)
-$Q73*VLOOKUP($O72,Berechnungsfaktoren!$L$3:$N$30,3,FALSE),
+$N72*VLOOKUP($J72,Berechnungsfaktoren!$L$3:$N$30,3,FALSE)
+$Q72*VLOOKUP($O72,Berechnungsfaktoren!$L$3:$N$30,3,FALSE)
-$Q73*VLOOKUP($O72,Berechnungsfaktoren!$L$3:$N$30,3,FALSE)
),
IF(AND($J72&lt;&gt;"Bitte auswählen",$J72&lt;&gt;"-"),
IF(AND(ISNUMBER($L72)),
($L72-$L73)*VLOOKUP($J72,Berechnungsfaktoren!$L$3:$N$30,3,FALSE),
$N72*VLOOKUP($J72,Berechnungsfaktoren!$L$3:$N$30,3,FALSE)),
0))</f>
        <v>0</v>
      </c>
      <c r="AC72" s="320"/>
      <c r="AD72" s="312"/>
      <c r="AE72" s="99"/>
      <c r="AF72" s="99"/>
      <c r="AG72" s="99"/>
      <c r="AH72" s="99"/>
      <c r="AI72" s="99"/>
      <c r="AJ72" s="99"/>
      <c r="AK72" s="99"/>
      <c r="AL72" s="99"/>
      <c r="AM72" s="99"/>
      <c r="AN72" s="99"/>
      <c r="AO72" s="99"/>
      <c r="AP72" s="99"/>
      <c r="AQ72" s="99"/>
      <c r="AR72" s="99"/>
      <c r="AS72" s="99"/>
      <c r="AT72" s="99"/>
      <c r="AU72" s="99"/>
      <c r="AV72" s="99"/>
      <c r="AW72" s="99"/>
    </row>
    <row r="73" spans="1:49" ht="42.75" customHeight="1" thickBot="1">
      <c r="A73" s="100"/>
      <c r="B73" s="307"/>
      <c r="C73" s="160"/>
      <c r="D73" s="276"/>
      <c r="E73" s="276"/>
      <c r="F73" s="282"/>
      <c r="G73" s="280"/>
      <c r="H73" s="282"/>
      <c r="I73" s="274"/>
      <c r="J73" s="284"/>
      <c r="K73" s="162" t="s">
        <v>328</v>
      </c>
      <c r="L73" s="152"/>
      <c r="M73" s="278"/>
      <c r="N73" s="287"/>
      <c r="O73" s="284"/>
      <c r="P73" s="162" t="s">
        <v>328</v>
      </c>
      <c r="Q73" s="150"/>
      <c r="R73" s="303"/>
      <c r="S73" s="309"/>
      <c r="T73" s="318"/>
      <c r="U73" s="11"/>
      <c r="V73" s="311"/>
      <c r="W73" s="305"/>
      <c r="X73" s="311"/>
      <c r="Y73" s="305"/>
      <c r="Z73" s="179"/>
      <c r="AA73" s="179"/>
      <c r="AB73" s="179"/>
      <c r="AC73" s="321"/>
      <c r="AD73" s="313"/>
      <c r="AE73" s="100"/>
      <c r="AF73" s="100"/>
      <c r="AG73" s="100"/>
      <c r="AH73" s="100"/>
      <c r="AI73" s="100"/>
      <c r="AJ73" s="100"/>
      <c r="AK73" s="100"/>
      <c r="AL73" s="100"/>
      <c r="AM73" s="100"/>
      <c r="AN73" s="100"/>
      <c r="AO73" s="100"/>
      <c r="AP73" s="100"/>
      <c r="AQ73" s="100"/>
      <c r="AR73" s="100"/>
      <c r="AS73" s="100"/>
      <c r="AT73" s="100"/>
      <c r="AU73" s="100"/>
      <c r="AV73" s="100"/>
      <c r="AW73" s="100"/>
    </row>
    <row r="74" spans="1:49" ht="42.75" customHeight="1">
      <c r="A74" s="100"/>
      <c r="B74" s="306">
        <v>32</v>
      </c>
      <c r="C74" s="159" t="s">
        <v>279</v>
      </c>
      <c r="D74" s="275"/>
      <c r="E74" s="275"/>
      <c r="F74" s="281" t="s">
        <v>279</v>
      </c>
      <c r="G74" s="279" t="s">
        <v>279</v>
      </c>
      <c r="H74" s="281" t="s">
        <v>279</v>
      </c>
      <c r="I74" s="273"/>
      <c r="J74" s="283" t="s">
        <v>279</v>
      </c>
      <c r="K74" s="153" t="s">
        <v>326</v>
      </c>
      <c r="L74" s="151"/>
      <c r="M74" s="277" t="s">
        <v>327</v>
      </c>
      <c r="N74" s="288"/>
      <c r="O74" s="283" t="s">
        <v>279</v>
      </c>
      <c r="P74" s="161" t="s">
        <v>326</v>
      </c>
      <c r="Q74" s="149"/>
      <c r="R74" s="300"/>
      <c r="S74" s="308"/>
      <c r="T74" s="318"/>
      <c r="U74" s="10" t="s">
        <v>279</v>
      </c>
      <c r="V74" s="310" t="str">
        <f xml:space="preserve">
IF(AND($J74&lt;&gt;"Bitte auswählen",$O74&lt;&gt;"Bitte auswählen",$J74&lt;&gt;"-",$O74&lt;&gt;"-"),
IF(AND(ISNUMBER($L74),ISNUMBER($Q74)),
$L74+
$Q74*VLOOKUP($O74,Berechnungsfaktoren!$L$3:$N$15,2,FALSE)/VLOOKUP($J74,Berechnungsfaktoren!$L$3:$N$15,2,FALSE),
"Fehlende Eingaben"),
IF(AND($J74&lt;&gt;"Bitte auswählen",$J74&lt;&gt;"-"),
IF(AND(ISNUMBER($L74)),
$L74,
""),
""))</f>
        <v/>
      </c>
      <c r="W74" s="304" t="str">
        <f xml:space="preserve">
IF(AND($J74&lt;&gt;"Bitte auswählen",$O74&lt;&gt;"Bitte auswählen",$J74&lt;&gt;"-",$O74&lt;&gt;"-"),
IF(AND(ISNUMBER($L75),ISNUMBER($Q75)),
$L75+
$Q75*VLOOKUP($O74,Berechnungsfaktoren!$L$3:$N$15,2,FALSE)/VLOOKUP($J74,Berechnungsfaktoren!$L$3:$N$15,2,FALSE),
"Fehlende Eingaben"),
IF(AND($J74&lt;&gt;"Bitte auswählen",$J74&lt;&gt;"-"),
IF(AND(ISNUMBER($L75)),
$L75,
""),
""))</f>
        <v/>
      </c>
      <c r="X74" s="310" t="str">
        <f xml:space="preserve">
IF(AND($J74&lt;&gt;"Bitte auswählen",$O74&lt;&gt;"Bitte auswählen",$J74&lt;&gt;"-",$O74&lt;&gt;"-"),
IF(AND(ISNUMBER($L74),ISNUMBER($Q74)),
$L74*VLOOKUP($J74,Berechnungsfaktoren!$L$3:$N$15,2,FALSE)+
$Q74*VLOOKUP($O74,Berechnungsfaktoren!$L$3:$N$15,2,FALSE),
"Fehlende Eingaben"),
IF(AND($J74&lt;&gt;"Bitte auswählen",$J74&lt;&gt;"-"),
IF(AND(ISNUMBER($L74)),
$L74*VLOOKUP($J74,Berechnungsfaktoren!$L$3:$N$15,2,FALSE),
""),
""))</f>
        <v/>
      </c>
      <c r="Y74" s="304" t="str">
        <f xml:space="preserve">
IF(AND($J74&lt;&gt;"Bitte auswählen",$O74&lt;&gt;"Bitte auswählen",$J74&lt;&gt;"-",$O74&lt;&gt;"-"),
IF(AND(ISNUMBER($L75),ISNUMBER($Q75)),
$L75*VLOOKUP($J74,Berechnungsfaktoren!$L$3:$N$15,2,FALSE)+
$Q75*VLOOKUP($O74,Berechnungsfaktoren!$L$3:$N$15,2,FALSE),
"Fehlende Eingaben"),
IF(AND($J74&lt;&gt;"Bitte auswählen",$J74&lt;&gt;"-"),
IF(AND(ISNUMBER($L75)),
$L75*VLOOKUP($J74,Berechnungsfaktoren!$L$3:$N$15,2,FALSE),
""),
""))</f>
        <v/>
      </c>
      <c r="Z74" s="178">
        <f xml:space="preserve">
IF(AND($J74&lt;&gt;"Bitte auswählen",$O74&lt;&gt;"Bitte auswählen",$J74&lt;&gt;"-",$O74&lt;&gt;"-"),
IF(AND(ISNUMBER($L74),ISNUMBER($Q74)),
+$L74
+$Q74*VLOOKUP($O74,Berechnungsfaktoren!$L$3:$N$30,2,FALSE)/VLOOKUP($J74,Berechnungsfaktoren!$L$3:$N$30,2,FALSE)
-$L75
-$Q75*VLOOKUP($O74,Berechnungsfaktoren!$L$3:$N$30,2,FALSE)/VLOOKUP($J74,Berechnungsfaktoren!$L$3:$N$30,2,FALSE),
+$N74
+$Q74*VLOOKUP($O74,Berechnungsfaktoren!$L$3:$N$30,2,FALSE)/VLOOKUP($J74,Berechnungsfaktoren!$L$3:$N$30,2,FALSE)
-$Q75*VLOOKUP($O74,Berechnungsfaktoren!$L$3:$N$30,2,FALSE)/VLOOKUP($J74,Berechnungsfaktoren!$L$3:$N$30,2,FALSE)
),
IF(AND($J74&lt;&gt;"Bitte auswählen",$J74&lt;&gt;"-"),
IF(AND(ISNUMBER($L74)),
$L74-$L75,
$N74),
0))</f>
        <v>0</v>
      </c>
      <c r="AA74" s="178">
        <f xml:space="preserve">
IF(AND($J74&lt;&gt;"Bitte auswählen",$O74&lt;&gt;"Bitte auswählen",$J74&lt;&gt;"-",$O74&lt;&gt;"-"),
IF(AND(ISNUMBER($L74),ISNUMBER($Q74)),
+$L74*VLOOKUP($J74,Berechnungsfaktoren!$L$3:$N$30,2,FALSE)
+$Q74*VLOOKUP($O74,Berechnungsfaktoren!$L$3:$N$30,2,FALSE)
-$L75*VLOOKUP($J74,Berechnungsfaktoren!$L$3:$N$30,2,FALSE)
-$Q75*VLOOKUP($O74,Berechnungsfaktoren!$L$3:$N$30,2,FALSE),
+$N74*VLOOKUP($J74,Berechnungsfaktoren!$L$3:$N$30,2,FALSE)
+$Q74*VLOOKUP($O74,Berechnungsfaktoren!$L$3:$N$30,2,FALSE)
-$Q75*VLOOKUP($O74,Berechnungsfaktoren!$L$3:$N$30,2,FALSE)
),
IF(AND($J74&lt;&gt;"Bitte auswählen",$J74&lt;&gt;"-"),
IF(AND(ISNUMBER($L74)),
($L74-$L75)*VLOOKUP($J74,Berechnungsfaktoren!$L$3:$N$30,2,FALSE),
$N74*VLOOKUP($J74,Berechnungsfaktoren!$L$3:$N$30,2,FALSE)),
0))</f>
        <v>0</v>
      </c>
      <c r="AB74" s="178">
        <f xml:space="preserve">
IF(AND($J74&lt;&gt;"Bitte auswählen",$O74&lt;&gt;"Bitte auswählen",$J74&lt;&gt;"-",$O74&lt;&gt;"-"),
IF(AND(ISNUMBER($L74),ISNUMBER($Q74)),
+$L74*VLOOKUP($J74,Berechnungsfaktoren!$L$3:$N$30,3,FALSE)
+$Q74*VLOOKUP($O74,Berechnungsfaktoren!$L$3:$N$30,3,FALSE)
-$L75*VLOOKUP($J74,Berechnungsfaktoren!$L$3:$N$30,3,FALSE)
-$Q75*VLOOKUP($O74,Berechnungsfaktoren!$L$3:$N$30,3,FALSE),
+$N74*VLOOKUP($J74,Berechnungsfaktoren!$L$3:$N$30,3,FALSE)
+$Q74*VLOOKUP($O74,Berechnungsfaktoren!$L$3:$N$30,3,FALSE)
-$Q75*VLOOKUP($O74,Berechnungsfaktoren!$L$3:$N$30,3,FALSE)
),
IF(AND($J74&lt;&gt;"Bitte auswählen",$J74&lt;&gt;"-"),
IF(AND(ISNUMBER($L74)),
($L74-$L75)*VLOOKUP($J74,Berechnungsfaktoren!$L$3:$N$30,3,FALSE),
$N74*VLOOKUP($J74,Berechnungsfaktoren!$L$3:$N$30,3,FALSE)),
0))</f>
        <v>0</v>
      </c>
      <c r="AC74" s="320"/>
      <c r="AD74" s="312"/>
      <c r="AE74" s="70"/>
      <c r="AF74" s="70"/>
      <c r="AG74" s="70"/>
      <c r="AH74" s="70"/>
      <c r="AI74" s="70"/>
      <c r="AJ74" s="70"/>
      <c r="AK74" s="70"/>
      <c r="AL74" s="70"/>
      <c r="AM74" s="70"/>
      <c r="AN74" s="70"/>
      <c r="AO74" s="70"/>
      <c r="AP74" s="70"/>
      <c r="AQ74" s="70"/>
      <c r="AR74" s="70"/>
      <c r="AS74" s="70"/>
      <c r="AT74" s="70"/>
      <c r="AU74" s="70"/>
      <c r="AV74" s="70"/>
      <c r="AW74" s="70"/>
    </row>
    <row r="75" spans="1:49" ht="42.75" customHeight="1" thickBot="1">
      <c r="A75" s="100"/>
      <c r="B75" s="307"/>
      <c r="C75" s="160"/>
      <c r="D75" s="276"/>
      <c r="E75" s="276"/>
      <c r="F75" s="282"/>
      <c r="G75" s="280"/>
      <c r="H75" s="282"/>
      <c r="I75" s="274"/>
      <c r="J75" s="284"/>
      <c r="K75" s="162" t="s">
        <v>328</v>
      </c>
      <c r="L75" s="152"/>
      <c r="M75" s="278"/>
      <c r="N75" s="287"/>
      <c r="O75" s="284"/>
      <c r="P75" s="162" t="s">
        <v>328</v>
      </c>
      <c r="Q75" s="150"/>
      <c r="R75" s="303"/>
      <c r="S75" s="309"/>
      <c r="T75" s="318"/>
      <c r="U75" s="11"/>
      <c r="V75" s="311"/>
      <c r="W75" s="305"/>
      <c r="X75" s="311"/>
      <c r="Y75" s="305"/>
      <c r="Z75" s="179"/>
      <c r="AA75" s="179"/>
      <c r="AB75" s="179"/>
      <c r="AC75" s="321"/>
      <c r="AD75" s="313"/>
      <c r="AE75" s="70"/>
      <c r="AF75" s="70"/>
      <c r="AG75" s="70"/>
      <c r="AH75" s="70"/>
      <c r="AI75" s="70"/>
      <c r="AJ75" s="70"/>
      <c r="AK75" s="70"/>
      <c r="AL75" s="70"/>
      <c r="AM75" s="70"/>
      <c r="AN75" s="70"/>
      <c r="AO75" s="70"/>
      <c r="AP75" s="70"/>
      <c r="AQ75" s="70"/>
      <c r="AR75" s="70"/>
      <c r="AS75" s="70"/>
      <c r="AT75" s="70"/>
      <c r="AU75" s="70"/>
      <c r="AV75" s="70"/>
      <c r="AW75" s="70"/>
    </row>
    <row r="76" spans="1:49" ht="42.75" customHeight="1">
      <c r="A76" s="100"/>
      <c r="B76" s="306">
        <v>33</v>
      </c>
      <c r="C76" s="159" t="s">
        <v>279</v>
      </c>
      <c r="D76" s="275"/>
      <c r="E76" s="275"/>
      <c r="F76" s="281" t="s">
        <v>279</v>
      </c>
      <c r="G76" s="279" t="s">
        <v>279</v>
      </c>
      <c r="H76" s="281" t="s">
        <v>279</v>
      </c>
      <c r="I76" s="273"/>
      <c r="J76" s="283" t="s">
        <v>279</v>
      </c>
      <c r="K76" s="153" t="s">
        <v>326</v>
      </c>
      <c r="L76" s="151"/>
      <c r="M76" s="277" t="s">
        <v>327</v>
      </c>
      <c r="N76" s="288"/>
      <c r="O76" s="283" t="s">
        <v>279</v>
      </c>
      <c r="P76" s="161" t="s">
        <v>326</v>
      </c>
      <c r="Q76" s="149"/>
      <c r="R76" s="300"/>
      <c r="S76" s="308"/>
      <c r="T76" s="318"/>
      <c r="U76" s="10" t="s">
        <v>279</v>
      </c>
      <c r="V76" s="310" t="str">
        <f xml:space="preserve">
IF(AND($J76&lt;&gt;"Bitte auswählen",$O76&lt;&gt;"Bitte auswählen",$J76&lt;&gt;"-",$O76&lt;&gt;"-"),
IF(AND(ISNUMBER($L76),ISNUMBER($Q76)),
$L76+
$Q76*VLOOKUP($O76,Berechnungsfaktoren!$L$3:$N$15,2,FALSE)/VLOOKUP($J76,Berechnungsfaktoren!$L$3:$N$15,2,FALSE),
"Fehlende Eingaben"),
IF(AND($J76&lt;&gt;"Bitte auswählen",$J76&lt;&gt;"-"),
IF(AND(ISNUMBER($L76)),
$L76,
""),
""))</f>
        <v/>
      </c>
      <c r="W76" s="304" t="str">
        <f xml:space="preserve">
IF(AND($J76&lt;&gt;"Bitte auswählen",$O76&lt;&gt;"Bitte auswählen",$J76&lt;&gt;"-",$O76&lt;&gt;"-"),
IF(AND(ISNUMBER($L77),ISNUMBER($Q77)),
$L77+
$Q77*VLOOKUP($O76,Berechnungsfaktoren!$L$3:$N$15,2,FALSE)/VLOOKUP($J76,Berechnungsfaktoren!$L$3:$N$15,2,FALSE),
"Fehlende Eingaben"),
IF(AND($J76&lt;&gt;"Bitte auswählen",$J76&lt;&gt;"-"),
IF(AND(ISNUMBER($L77)),
$L77,
""),
""))</f>
        <v/>
      </c>
      <c r="X76" s="310" t="str">
        <f xml:space="preserve">
IF(AND($J76&lt;&gt;"Bitte auswählen",$O76&lt;&gt;"Bitte auswählen",$J76&lt;&gt;"-",$O76&lt;&gt;"-"),
IF(AND(ISNUMBER($L76),ISNUMBER($Q76)),
$L76*VLOOKUP($J76,Berechnungsfaktoren!$L$3:$N$15,2,FALSE)+
$Q76*VLOOKUP($O76,Berechnungsfaktoren!$L$3:$N$15,2,FALSE),
"Fehlende Eingaben"),
IF(AND($J76&lt;&gt;"Bitte auswählen",$J76&lt;&gt;"-"),
IF(AND(ISNUMBER($L76)),
$L76*VLOOKUP($J76,Berechnungsfaktoren!$L$3:$N$15,2,FALSE),
""),
""))</f>
        <v/>
      </c>
      <c r="Y76" s="304" t="str">
        <f xml:space="preserve">
IF(AND($J76&lt;&gt;"Bitte auswählen",$O76&lt;&gt;"Bitte auswählen",$J76&lt;&gt;"-",$O76&lt;&gt;"-"),
IF(AND(ISNUMBER($L77),ISNUMBER($Q77)),
$L77*VLOOKUP($J76,Berechnungsfaktoren!$L$3:$N$15,2,FALSE)+
$Q77*VLOOKUP($O76,Berechnungsfaktoren!$L$3:$N$15,2,FALSE),
"Fehlende Eingaben"),
IF(AND($J76&lt;&gt;"Bitte auswählen",$J76&lt;&gt;"-"),
IF(AND(ISNUMBER($L77)),
$L77*VLOOKUP($J76,Berechnungsfaktoren!$L$3:$N$15,2,FALSE),
""),
""))</f>
        <v/>
      </c>
      <c r="Z76" s="178">
        <f xml:space="preserve">
IF(AND($J76&lt;&gt;"Bitte auswählen",$O76&lt;&gt;"Bitte auswählen",$J76&lt;&gt;"-",$O76&lt;&gt;"-"),
IF(AND(ISNUMBER($L76),ISNUMBER($Q76)),
+$L76
+$Q76*VLOOKUP($O76,Berechnungsfaktoren!$L$3:$N$30,2,FALSE)/VLOOKUP($J76,Berechnungsfaktoren!$L$3:$N$30,2,FALSE)
-$L77
-$Q77*VLOOKUP($O76,Berechnungsfaktoren!$L$3:$N$30,2,FALSE)/VLOOKUP($J76,Berechnungsfaktoren!$L$3:$N$30,2,FALSE),
+$N76
+$Q76*VLOOKUP($O76,Berechnungsfaktoren!$L$3:$N$30,2,FALSE)/VLOOKUP($J76,Berechnungsfaktoren!$L$3:$N$30,2,FALSE)
-$Q77*VLOOKUP($O76,Berechnungsfaktoren!$L$3:$N$30,2,FALSE)/VLOOKUP($J76,Berechnungsfaktoren!$L$3:$N$30,2,FALSE)
),
IF(AND($J76&lt;&gt;"Bitte auswählen",$J76&lt;&gt;"-"),
IF(AND(ISNUMBER($L76)),
$L76-$L77,
$N76),
0))</f>
        <v>0</v>
      </c>
      <c r="AA76" s="178">
        <f xml:space="preserve">
IF(AND($J76&lt;&gt;"Bitte auswählen",$O76&lt;&gt;"Bitte auswählen",$J76&lt;&gt;"-",$O76&lt;&gt;"-"),
IF(AND(ISNUMBER($L76),ISNUMBER($Q76)),
+$L76*VLOOKUP($J76,Berechnungsfaktoren!$L$3:$N$30,2,FALSE)
+$Q76*VLOOKUP($O76,Berechnungsfaktoren!$L$3:$N$30,2,FALSE)
-$L77*VLOOKUP($J76,Berechnungsfaktoren!$L$3:$N$30,2,FALSE)
-$Q77*VLOOKUP($O76,Berechnungsfaktoren!$L$3:$N$30,2,FALSE),
+$N76*VLOOKUP($J76,Berechnungsfaktoren!$L$3:$N$30,2,FALSE)
+$Q76*VLOOKUP($O76,Berechnungsfaktoren!$L$3:$N$30,2,FALSE)
-$Q77*VLOOKUP($O76,Berechnungsfaktoren!$L$3:$N$30,2,FALSE)
),
IF(AND($J76&lt;&gt;"Bitte auswählen",$J76&lt;&gt;"-"),
IF(AND(ISNUMBER($L76)),
($L76-$L77)*VLOOKUP($J76,Berechnungsfaktoren!$L$3:$N$30,2,FALSE),
$N76*VLOOKUP($J76,Berechnungsfaktoren!$L$3:$N$30,2,FALSE)),
0))</f>
        <v>0</v>
      </c>
      <c r="AB76" s="178">
        <f xml:space="preserve">
IF(AND($J76&lt;&gt;"Bitte auswählen",$O76&lt;&gt;"Bitte auswählen",$J76&lt;&gt;"-",$O76&lt;&gt;"-"),
IF(AND(ISNUMBER($L76),ISNUMBER($Q76)),
+$L76*VLOOKUP($J76,Berechnungsfaktoren!$L$3:$N$30,3,FALSE)
+$Q76*VLOOKUP($O76,Berechnungsfaktoren!$L$3:$N$30,3,FALSE)
-$L77*VLOOKUP($J76,Berechnungsfaktoren!$L$3:$N$30,3,FALSE)
-$Q77*VLOOKUP($O76,Berechnungsfaktoren!$L$3:$N$30,3,FALSE),
+$N76*VLOOKUP($J76,Berechnungsfaktoren!$L$3:$N$30,3,FALSE)
+$Q76*VLOOKUP($O76,Berechnungsfaktoren!$L$3:$N$30,3,FALSE)
-$Q77*VLOOKUP($O76,Berechnungsfaktoren!$L$3:$N$30,3,FALSE)
),
IF(AND($J76&lt;&gt;"Bitte auswählen",$J76&lt;&gt;"-"),
IF(AND(ISNUMBER($L76)),
($L76-$L77)*VLOOKUP($J76,Berechnungsfaktoren!$L$3:$N$30,3,FALSE),
$N76*VLOOKUP($J76,Berechnungsfaktoren!$L$3:$N$30,3,FALSE)),
0))</f>
        <v>0</v>
      </c>
      <c r="AC76" s="320"/>
      <c r="AD76" s="312"/>
      <c r="AE76" s="70"/>
      <c r="AF76" s="70"/>
      <c r="AG76" s="70"/>
      <c r="AH76" s="70"/>
      <c r="AI76" s="70"/>
      <c r="AJ76" s="70"/>
      <c r="AK76" s="70"/>
      <c r="AL76" s="70"/>
      <c r="AM76" s="70"/>
      <c r="AN76" s="70"/>
      <c r="AO76" s="70"/>
      <c r="AP76" s="70"/>
      <c r="AQ76" s="70"/>
      <c r="AR76" s="70"/>
      <c r="AS76" s="70"/>
      <c r="AT76" s="70"/>
      <c r="AU76" s="70"/>
      <c r="AV76" s="70"/>
      <c r="AW76" s="70"/>
    </row>
    <row r="77" spans="1:49" ht="42.75" customHeight="1" thickBot="1">
      <c r="A77" s="100"/>
      <c r="B77" s="307"/>
      <c r="C77" s="160"/>
      <c r="D77" s="276"/>
      <c r="E77" s="276"/>
      <c r="F77" s="282"/>
      <c r="G77" s="280"/>
      <c r="H77" s="282"/>
      <c r="I77" s="274"/>
      <c r="J77" s="284"/>
      <c r="K77" s="162" t="s">
        <v>328</v>
      </c>
      <c r="L77" s="152"/>
      <c r="M77" s="278"/>
      <c r="N77" s="287"/>
      <c r="O77" s="284"/>
      <c r="P77" s="162" t="s">
        <v>328</v>
      </c>
      <c r="Q77" s="150"/>
      <c r="R77" s="301"/>
      <c r="S77" s="309"/>
      <c r="T77" s="318"/>
      <c r="U77" s="11"/>
      <c r="V77" s="311"/>
      <c r="W77" s="305"/>
      <c r="X77" s="311"/>
      <c r="Y77" s="305"/>
      <c r="Z77" s="179"/>
      <c r="AA77" s="179"/>
      <c r="AB77" s="179"/>
      <c r="AC77" s="321"/>
      <c r="AD77" s="313"/>
      <c r="AE77" s="70"/>
      <c r="AF77" s="70"/>
      <c r="AG77" s="70"/>
      <c r="AH77" s="70"/>
      <c r="AI77" s="70"/>
      <c r="AJ77" s="70"/>
      <c r="AK77" s="70"/>
      <c r="AL77" s="70"/>
      <c r="AM77" s="70"/>
      <c r="AN77" s="70"/>
      <c r="AO77" s="70"/>
      <c r="AP77" s="70"/>
      <c r="AQ77" s="70"/>
      <c r="AR77" s="70"/>
      <c r="AS77" s="70"/>
      <c r="AT77" s="70"/>
      <c r="AU77" s="70"/>
      <c r="AV77" s="70"/>
      <c r="AW77" s="70"/>
    </row>
    <row r="78" spans="1:49" ht="42.75" customHeight="1">
      <c r="A78" s="100"/>
      <c r="B78" s="306">
        <v>34</v>
      </c>
      <c r="C78" s="159" t="s">
        <v>279</v>
      </c>
      <c r="D78" s="275"/>
      <c r="E78" s="275"/>
      <c r="F78" s="281" t="s">
        <v>279</v>
      </c>
      <c r="G78" s="279" t="s">
        <v>279</v>
      </c>
      <c r="H78" s="281" t="s">
        <v>279</v>
      </c>
      <c r="I78" s="273"/>
      <c r="J78" s="283" t="s">
        <v>279</v>
      </c>
      <c r="K78" s="153" t="s">
        <v>326</v>
      </c>
      <c r="L78" s="151"/>
      <c r="M78" s="277" t="s">
        <v>327</v>
      </c>
      <c r="N78" s="288"/>
      <c r="O78" s="283" t="s">
        <v>279</v>
      </c>
      <c r="P78" s="161" t="s">
        <v>326</v>
      </c>
      <c r="Q78" s="149"/>
      <c r="R78" s="302"/>
      <c r="S78" s="308"/>
      <c r="T78" s="318"/>
      <c r="U78" s="10" t="s">
        <v>279</v>
      </c>
      <c r="V78" s="310" t="str">
        <f xml:space="preserve">
IF(AND($J78&lt;&gt;"Bitte auswählen",$O78&lt;&gt;"Bitte auswählen",$J78&lt;&gt;"-",$O78&lt;&gt;"-"),
IF(AND(ISNUMBER($L78),ISNUMBER($Q78)),
$L78+
$Q78*VLOOKUP($O78,Berechnungsfaktoren!$L$3:$N$15,2,FALSE)/VLOOKUP($J78,Berechnungsfaktoren!$L$3:$N$15,2,FALSE),
"Fehlende Eingaben"),
IF(AND($J78&lt;&gt;"Bitte auswählen",$J78&lt;&gt;"-"),
IF(AND(ISNUMBER($L78)),
$L78,
""),
""))</f>
        <v/>
      </c>
      <c r="W78" s="304" t="str">
        <f xml:space="preserve">
IF(AND($J78&lt;&gt;"Bitte auswählen",$O78&lt;&gt;"Bitte auswählen",$J78&lt;&gt;"-",$O78&lt;&gt;"-"),
IF(AND(ISNUMBER($L79),ISNUMBER($Q79)),
$L79+
$Q79*VLOOKUP($O78,Berechnungsfaktoren!$L$3:$N$15,2,FALSE)/VLOOKUP($J78,Berechnungsfaktoren!$L$3:$N$15,2,FALSE),
"Fehlende Eingaben"),
IF(AND($J78&lt;&gt;"Bitte auswählen",$J78&lt;&gt;"-"),
IF(AND(ISNUMBER($L79)),
$L79,
""),
""))</f>
        <v/>
      </c>
      <c r="X78" s="310" t="str">
        <f xml:space="preserve">
IF(AND($J78&lt;&gt;"Bitte auswählen",$O78&lt;&gt;"Bitte auswählen",$J78&lt;&gt;"-",$O78&lt;&gt;"-"),
IF(AND(ISNUMBER($L78),ISNUMBER($Q78)),
$L78*VLOOKUP($J78,Berechnungsfaktoren!$L$3:$N$15,2,FALSE)+
$Q78*VLOOKUP($O78,Berechnungsfaktoren!$L$3:$N$15,2,FALSE),
"Fehlende Eingaben"),
IF(AND($J78&lt;&gt;"Bitte auswählen",$J78&lt;&gt;"-"),
IF(AND(ISNUMBER($L78)),
$L78*VLOOKUP($J78,Berechnungsfaktoren!$L$3:$N$15,2,FALSE),
""),
""))</f>
        <v/>
      </c>
      <c r="Y78" s="304" t="str">
        <f xml:space="preserve">
IF(AND($J78&lt;&gt;"Bitte auswählen",$O78&lt;&gt;"Bitte auswählen",$J78&lt;&gt;"-",$O78&lt;&gt;"-"),
IF(AND(ISNUMBER($L79),ISNUMBER($Q79)),
$L79*VLOOKUP($J78,Berechnungsfaktoren!$L$3:$N$15,2,FALSE)+
$Q79*VLOOKUP($O78,Berechnungsfaktoren!$L$3:$N$15,2,FALSE),
"Fehlende Eingaben"),
IF(AND($J78&lt;&gt;"Bitte auswählen",$J78&lt;&gt;"-"),
IF(AND(ISNUMBER($L79)),
$L79*VLOOKUP($J78,Berechnungsfaktoren!$L$3:$N$15,2,FALSE),
""),
""))</f>
        <v/>
      </c>
      <c r="Z78" s="178">
        <f xml:space="preserve">
IF(AND($J78&lt;&gt;"Bitte auswählen",$O78&lt;&gt;"Bitte auswählen",$J78&lt;&gt;"-",$O78&lt;&gt;"-"),
IF(AND(ISNUMBER($L78),ISNUMBER($Q78)),
+$L78
+$Q78*VLOOKUP($O78,Berechnungsfaktoren!$L$3:$N$30,2,FALSE)/VLOOKUP($J78,Berechnungsfaktoren!$L$3:$N$30,2,FALSE)
-$L79
-$Q79*VLOOKUP($O78,Berechnungsfaktoren!$L$3:$N$30,2,FALSE)/VLOOKUP($J78,Berechnungsfaktoren!$L$3:$N$30,2,FALSE),
+$N78
+$Q78*VLOOKUP($O78,Berechnungsfaktoren!$L$3:$N$30,2,FALSE)/VLOOKUP($J78,Berechnungsfaktoren!$L$3:$N$30,2,FALSE)
-$Q79*VLOOKUP($O78,Berechnungsfaktoren!$L$3:$N$30,2,FALSE)/VLOOKUP($J78,Berechnungsfaktoren!$L$3:$N$30,2,FALSE)
),
IF(AND($J78&lt;&gt;"Bitte auswählen",$J78&lt;&gt;"-"),
IF(AND(ISNUMBER($L78)),
$L78-$L79,
$N78),
0))</f>
        <v>0</v>
      </c>
      <c r="AA78" s="178">
        <f xml:space="preserve">
IF(AND($J78&lt;&gt;"Bitte auswählen",$O78&lt;&gt;"Bitte auswählen",$J78&lt;&gt;"-",$O78&lt;&gt;"-"),
IF(AND(ISNUMBER($L78),ISNUMBER($Q78)),
+$L78*VLOOKUP($J78,Berechnungsfaktoren!$L$3:$N$30,2,FALSE)
+$Q78*VLOOKUP($O78,Berechnungsfaktoren!$L$3:$N$30,2,FALSE)
-$L79*VLOOKUP($J78,Berechnungsfaktoren!$L$3:$N$30,2,FALSE)
-$Q79*VLOOKUP($O78,Berechnungsfaktoren!$L$3:$N$30,2,FALSE),
+$N78*VLOOKUP($J78,Berechnungsfaktoren!$L$3:$N$30,2,FALSE)
+$Q78*VLOOKUP($O78,Berechnungsfaktoren!$L$3:$N$30,2,FALSE)
-$Q79*VLOOKUP($O78,Berechnungsfaktoren!$L$3:$N$30,2,FALSE)
),
IF(AND($J78&lt;&gt;"Bitte auswählen",$J78&lt;&gt;"-"),
IF(AND(ISNUMBER($L78)),
($L78-$L79)*VLOOKUP($J78,Berechnungsfaktoren!$L$3:$N$30,2,FALSE),
$N78*VLOOKUP($J78,Berechnungsfaktoren!$L$3:$N$30,2,FALSE)),
0))</f>
        <v>0</v>
      </c>
      <c r="AB78" s="178">
        <f xml:space="preserve">
IF(AND($J78&lt;&gt;"Bitte auswählen",$O78&lt;&gt;"Bitte auswählen",$J78&lt;&gt;"-",$O78&lt;&gt;"-"),
IF(AND(ISNUMBER($L78),ISNUMBER($Q78)),
+$L78*VLOOKUP($J78,Berechnungsfaktoren!$L$3:$N$30,3,FALSE)
+$Q78*VLOOKUP($O78,Berechnungsfaktoren!$L$3:$N$30,3,FALSE)
-$L79*VLOOKUP($J78,Berechnungsfaktoren!$L$3:$N$30,3,FALSE)
-$Q79*VLOOKUP($O78,Berechnungsfaktoren!$L$3:$N$30,3,FALSE),
+$N78*VLOOKUP($J78,Berechnungsfaktoren!$L$3:$N$30,3,FALSE)
+$Q78*VLOOKUP($O78,Berechnungsfaktoren!$L$3:$N$30,3,FALSE)
-$Q79*VLOOKUP($O78,Berechnungsfaktoren!$L$3:$N$30,3,FALSE)
),
IF(AND($J78&lt;&gt;"Bitte auswählen",$J78&lt;&gt;"-"),
IF(AND(ISNUMBER($L78)),
($L78-$L79)*VLOOKUP($J78,Berechnungsfaktoren!$L$3:$N$30,3,FALSE),
$N78*VLOOKUP($J78,Berechnungsfaktoren!$L$3:$N$30,3,FALSE)),
0))</f>
        <v>0</v>
      </c>
      <c r="AC78" s="320"/>
      <c r="AD78" s="312"/>
      <c r="AE78" s="70"/>
      <c r="AF78" s="70"/>
      <c r="AG78" s="70"/>
      <c r="AH78" s="70"/>
      <c r="AI78" s="70"/>
      <c r="AJ78" s="70"/>
      <c r="AK78" s="70"/>
      <c r="AL78" s="70"/>
      <c r="AM78" s="70"/>
      <c r="AN78" s="70"/>
      <c r="AO78" s="70"/>
      <c r="AP78" s="70"/>
      <c r="AQ78" s="70"/>
      <c r="AR78" s="70"/>
      <c r="AS78" s="70"/>
      <c r="AT78" s="70"/>
      <c r="AU78" s="70"/>
      <c r="AV78" s="70"/>
      <c r="AW78" s="70"/>
    </row>
    <row r="79" spans="1:49" ht="42.75" customHeight="1" thickBot="1">
      <c r="A79" s="100"/>
      <c r="B79" s="307"/>
      <c r="C79" s="160"/>
      <c r="D79" s="276"/>
      <c r="E79" s="276"/>
      <c r="F79" s="282"/>
      <c r="G79" s="280"/>
      <c r="H79" s="282"/>
      <c r="I79" s="274"/>
      <c r="J79" s="284"/>
      <c r="K79" s="162" t="s">
        <v>328</v>
      </c>
      <c r="L79" s="152"/>
      <c r="M79" s="278"/>
      <c r="N79" s="287"/>
      <c r="O79" s="284"/>
      <c r="P79" s="162" t="s">
        <v>328</v>
      </c>
      <c r="Q79" s="150"/>
      <c r="R79" s="303"/>
      <c r="S79" s="309"/>
      <c r="T79" s="318"/>
      <c r="U79" s="11"/>
      <c r="V79" s="311"/>
      <c r="W79" s="305"/>
      <c r="X79" s="311"/>
      <c r="Y79" s="305"/>
      <c r="Z79" s="179"/>
      <c r="AA79" s="179"/>
      <c r="AB79" s="179"/>
      <c r="AC79" s="321"/>
      <c r="AD79" s="313"/>
      <c r="AE79" s="70"/>
      <c r="AF79" s="70"/>
      <c r="AG79" s="70"/>
      <c r="AH79" s="70"/>
      <c r="AI79" s="70"/>
      <c r="AJ79" s="70"/>
      <c r="AK79" s="70"/>
      <c r="AL79" s="70"/>
      <c r="AM79" s="70"/>
      <c r="AN79" s="70"/>
      <c r="AO79" s="70"/>
      <c r="AP79" s="70"/>
      <c r="AQ79" s="70"/>
      <c r="AR79" s="70"/>
      <c r="AS79" s="70"/>
      <c r="AT79" s="70"/>
      <c r="AU79" s="70"/>
      <c r="AV79" s="70"/>
      <c r="AW79" s="70"/>
    </row>
    <row r="80" spans="1:49" ht="42.75" customHeight="1">
      <c r="A80" s="100"/>
      <c r="B80" s="306">
        <v>35</v>
      </c>
      <c r="C80" s="159" t="s">
        <v>279</v>
      </c>
      <c r="D80" s="275"/>
      <c r="E80" s="275"/>
      <c r="F80" s="281" t="s">
        <v>279</v>
      </c>
      <c r="G80" s="279" t="s">
        <v>279</v>
      </c>
      <c r="H80" s="281" t="s">
        <v>279</v>
      </c>
      <c r="I80" s="273"/>
      <c r="J80" s="283" t="s">
        <v>279</v>
      </c>
      <c r="K80" s="153" t="s">
        <v>326</v>
      </c>
      <c r="L80" s="151"/>
      <c r="M80" s="277" t="s">
        <v>327</v>
      </c>
      <c r="N80" s="288"/>
      <c r="O80" s="283" t="s">
        <v>279</v>
      </c>
      <c r="P80" s="161" t="s">
        <v>326</v>
      </c>
      <c r="Q80" s="149"/>
      <c r="R80" s="300"/>
      <c r="S80" s="308"/>
      <c r="T80" s="318"/>
      <c r="U80" s="10" t="s">
        <v>279</v>
      </c>
      <c r="V80" s="310" t="str">
        <f xml:space="preserve">
IF(AND($J80&lt;&gt;"Bitte auswählen",$O80&lt;&gt;"Bitte auswählen",$J80&lt;&gt;"-",$O80&lt;&gt;"-"),
IF(AND(ISNUMBER($L80),ISNUMBER($Q80)),
$L80+
$Q80*VLOOKUP($O80,Berechnungsfaktoren!$L$3:$N$15,2,FALSE)/VLOOKUP($J80,Berechnungsfaktoren!$L$3:$N$15,2,FALSE),
"Fehlende Eingaben"),
IF(AND($J80&lt;&gt;"Bitte auswählen",$J80&lt;&gt;"-"),
IF(AND(ISNUMBER($L80)),
$L80,
""),
""))</f>
        <v/>
      </c>
      <c r="W80" s="304" t="str">
        <f xml:space="preserve">
IF(AND($J80&lt;&gt;"Bitte auswählen",$O80&lt;&gt;"Bitte auswählen",$J80&lt;&gt;"-",$O80&lt;&gt;"-"),
IF(AND(ISNUMBER($L81),ISNUMBER($Q81)),
$L81+
$Q81*VLOOKUP($O80,Berechnungsfaktoren!$L$3:$N$15,2,FALSE)/VLOOKUP($J80,Berechnungsfaktoren!$L$3:$N$15,2,FALSE),
"Fehlende Eingaben"),
IF(AND($J80&lt;&gt;"Bitte auswählen",$J80&lt;&gt;"-"),
IF(AND(ISNUMBER($L81)),
$L81,
""),
""))</f>
        <v/>
      </c>
      <c r="X80" s="310" t="str">
        <f xml:space="preserve">
IF(AND($J80&lt;&gt;"Bitte auswählen",$O80&lt;&gt;"Bitte auswählen",$J80&lt;&gt;"-",$O80&lt;&gt;"-"),
IF(AND(ISNUMBER($L80),ISNUMBER($Q80)),
$L80*VLOOKUP($J80,Berechnungsfaktoren!$L$3:$N$15,2,FALSE)+
$Q80*VLOOKUP($O80,Berechnungsfaktoren!$L$3:$N$15,2,FALSE),
"Fehlende Eingaben"),
IF(AND($J80&lt;&gt;"Bitte auswählen",$J80&lt;&gt;"-"),
IF(AND(ISNUMBER($L80)),
$L80*VLOOKUP($J80,Berechnungsfaktoren!$L$3:$N$15,2,FALSE),
""),
""))</f>
        <v/>
      </c>
      <c r="Y80" s="304" t="str">
        <f xml:space="preserve">
IF(AND($J80&lt;&gt;"Bitte auswählen",$O80&lt;&gt;"Bitte auswählen",$J80&lt;&gt;"-",$O80&lt;&gt;"-"),
IF(AND(ISNUMBER($L81),ISNUMBER($Q81)),
$L81*VLOOKUP($J80,Berechnungsfaktoren!$L$3:$N$15,2,FALSE)+
$Q81*VLOOKUP($O80,Berechnungsfaktoren!$L$3:$N$15,2,FALSE),
"Fehlende Eingaben"),
IF(AND($J80&lt;&gt;"Bitte auswählen",$J80&lt;&gt;"-"),
IF(AND(ISNUMBER($L81)),
$L81*VLOOKUP($J80,Berechnungsfaktoren!$L$3:$N$15,2,FALSE),
""),
""))</f>
        <v/>
      </c>
      <c r="Z80" s="178">
        <f xml:space="preserve">
IF(AND($J80&lt;&gt;"Bitte auswählen",$O80&lt;&gt;"Bitte auswählen",$J80&lt;&gt;"-",$O80&lt;&gt;"-"),
IF(AND(ISNUMBER($L80),ISNUMBER($Q80)),
+$L80
+$Q80*VLOOKUP($O80,Berechnungsfaktoren!$L$3:$N$30,2,FALSE)/VLOOKUP($J80,Berechnungsfaktoren!$L$3:$N$30,2,FALSE)
-$L81
-$Q81*VLOOKUP($O80,Berechnungsfaktoren!$L$3:$N$30,2,FALSE)/VLOOKUP($J80,Berechnungsfaktoren!$L$3:$N$30,2,FALSE),
+$N80
+$Q80*VLOOKUP($O80,Berechnungsfaktoren!$L$3:$N$30,2,FALSE)/VLOOKUP($J80,Berechnungsfaktoren!$L$3:$N$30,2,FALSE)
-$Q81*VLOOKUP($O80,Berechnungsfaktoren!$L$3:$N$30,2,FALSE)/VLOOKUP($J80,Berechnungsfaktoren!$L$3:$N$30,2,FALSE)
),
IF(AND($J80&lt;&gt;"Bitte auswählen",$J80&lt;&gt;"-"),
IF(AND(ISNUMBER($L80)),
$L80-$L81,
$N80),
0))</f>
        <v>0</v>
      </c>
      <c r="AA80" s="178">
        <f xml:space="preserve">
IF(AND($J80&lt;&gt;"Bitte auswählen",$O80&lt;&gt;"Bitte auswählen",$J80&lt;&gt;"-",$O80&lt;&gt;"-"),
IF(AND(ISNUMBER($L80),ISNUMBER($Q80)),
+$L80*VLOOKUP($J80,Berechnungsfaktoren!$L$3:$N$30,2,FALSE)
+$Q80*VLOOKUP($O80,Berechnungsfaktoren!$L$3:$N$30,2,FALSE)
-$L81*VLOOKUP($J80,Berechnungsfaktoren!$L$3:$N$30,2,FALSE)
-$Q81*VLOOKUP($O80,Berechnungsfaktoren!$L$3:$N$30,2,FALSE),
+$N80*VLOOKUP($J80,Berechnungsfaktoren!$L$3:$N$30,2,FALSE)
+$Q80*VLOOKUP($O80,Berechnungsfaktoren!$L$3:$N$30,2,FALSE)
-$Q81*VLOOKUP($O80,Berechnungsfaktoren!$L$3:$N$30,2,FALSE)
),
IF(AND($J80&lt;&gt;"Bitte auswählen",$J80&lt;&gt;"-"),
IF(AND(ISNUMBER($L80)),
($L80-$L81)*VLOOKUP($J80,Berechnungsfaktoren!$L$3:$N$30,2,FALSE),
$N80*VLOOKUP($J80,Berechnungsfaktoren!$L$3:$N$30,2,FALSE)),
0))</f>
        <v>0</v>
      </c>
      <c r="AB80" s="178">
        <f xml:space="preserve">
IF(AND($J80&lt;&gt;"Bitte auswählen",$O80&lt;&gt;"Bitte auswählen",$J80&lt;&gt;"-",$O80&lt;&gt;"-"),
IF(AND(ISNUMBER($L80),ISNUMBER($Q80)),
+$L80*VLOOKUP($J80,Berechnungsfaktoren!$L$3:$N$30,3,FALSE)
+$Q80*VLOOKUP($O80,Berechnungsfaktoren!$L$3:$N$30,3,FALSE)
-$L81*VLOOKUP($J80,Berechnungsfaktoren!$L$3:$N$30,3,FALSE)
-$Q81*VLOOKUP($O80,Berechnungsfaktoren!$L$3:$N$30,3,FALSE),
+$N80*VLOOKUP($J80,Berechnungsfaktoren!$L$3:$N$30,3,FALSE)
+$Q80*VLOOKUP($O80,Berechnungsfaktoren!$L$3:$N$30,3,FALSE)
-$Q81*VLOOKUP($O80,Berechnungsfaktoren!$L$3:$N$30,3,FALSE)
),
IF(AND($J80&lt;&gt;"Bitte auswählen",$J80&lt;&gt;"-"),
IF(AND(ISNUMBER($L80)),
($L80-$L81)*VLOOKUP($J80,Berechnungsfaktoren!$L$3:$N$30,3,FALSE),
$N80*VLOOKUP($J80,Berechnungsfaktoren!$L$3:$N$30,3,FALSE)),
0))</f>
        <v>0</v>
      </c>
      <c r="AC80" s="320"/>
      <c r="AD80" s="312"/>
      <c r="AE80" s="70"/>
      <c r="AF80" s="70"/>
      <c r="AG80" s="70"/>
      <c r="AH80" s="70"/>
      <c r="AI80" s="70"/>
      <c r="AJ80" s="70"/>
      <c r="AK80" s="70"/>
      <c r="AL80" s="70"/>
      <c r="AM80" s="70"/>
      <c r="AN80" s="70"/>
      <c r="AO80" s="70"/>
      <c r="AP80" s="70"/>
      <c r="AQ80" s="70"/>
      <c r="AR80" s="70"/>
      <c r="AS80" s="70"/>
      <c r="AT80" s="70"/>
      <c r="AU80" s="70"/>
      <c r="AV80" s="70"/>
      <c r="AW80" s="70"/>
    </row>
    <row r="81" spans="1:49" ht="42.75" customHeight="1" thickBot="1">
      <c r="A81" s="100"/>
      <c r="B81" s="307"/>
      <c r="C81" s="160"/>
      <c r="D81" s="276"/>
      <c r="E81" s="276"/>
      <c r="F81" s="282"/>
      <c r="G81" s="280"/>
      <c r="H81" s="282"/>
      <c r="I81" s="274"/>
      <c r="J81" s="284"/>
      <c r="K81" s="162" t="s">
        <v>328</v>
      </c>
      <c r="L81" s="152"/>
      <c r="M81" s="278"/>
      <c r="N81" s="287"/>
      <c r="O81" s="284"/>
      <c r="P81" s="162" t="s">
        <v>328</v>
      </c>
      <c r="Q81" s="150"/>
      <c r="R81" s="303"/>
      <c r="S81" s="309"/>
      <c r="T81" s="318"/>
      <c r="U81" s="11"/>
      <c r="V81" s="311"/>
      <c r="W81" s="305"/>
      <c r="X81" s="311"/>
      <c r="Y81" s="305"/>
      <c r="Z81" s="179"/>
      <c r="AA81" s="179"/>
      <c r="AB81" s="179"/>
      <c r="AC81" s="321"/>
      <c r="AD81" s="313"/>
      <c r="AE81" s="70"/>
      <c r="AF81" s="70"/>
      <c r="AG81" s="70"/>
      <c r="AH81" s="70"/>
      <c r="AI81" s="70"/>
      <c r="AJ81" s="70"/>
      <c r="AK81" s="70"/>
      <c r="AL81" s="70"/>
      <c r="AM81" s="70"/>
      <c r="AN81" s="70"/>
      <c r="AO81" s="70"/>
      <c r="AP81" s="70"/>
      <c r="AQ81" s="70"/>
      <c r="AR81" s="70"/>
      <c r="AS81" s="70"/>
      <c r="AT81" s="70"/>
      <c r="AU81" s="70"/>
      <c r="AV81" s="70"/>
      <c r="AW81" s="70"/>
    </row>
    <row r="82" spans="1:49" ht="42.75" customHeight="1">
      <c r="A82" s="100"/>
      <c r="B82" s="306">
        <v>36</v>
      </c>
      <c r="C82" s="159" t="s">
        <v>279</v>
      </c>
      <c r="D82" s="275"/>
      <c r="E82" s="275"/>
      <c r="F82" s="281" t="s">
        <v>279</v>
      </c>
      <c r="G82" s="279" t="s">
        <v>279</v>
      </c>
      <c r="H82" s="281" t="s">
        <v>279</v>
      </c>
      <c r="I82" s="273"/>
      <c r="J82" s="283" t="s">
        <v>279</v>
      </c>
      <c r="K82" s="153" t="s">
        <v>326</v>
      </c>
      <c r="L82" s="151"/>
      <c r="M82" s="277" t="s">
        <v>327</v>
      </c>
      <c r="N82" s="288"/>
      <c r="O82" s="283" t="s">
        <v>279</v>
      </c>
      <c r="P82" s="161" t="s">
        <v>326</v>
      </c>
      <c r="Q82" s="149"/>
      <c r="R82" s="300"/>
      <c r="S82" s="308"/>
      <c r="T82" s="318"/>
      <c r="U82" s="10" t="s">
        <v>279</v>
      </c>
      <c r="V82" s="310" t="str">
        <f xml:space="preserve">
IF(AND($J82&lt;&gt;"Bitte auswählen",$O82&lt;&gt;"Bitte auswählen",$J82&lt;&gt;"-",$O82&lt;&gt;"-"),
IF(AND(ISNUMBER($L82),ISNUMBER($Q82)),
$L82+
$Q82*VLOOKUP($O82,Berechnungsfaktoren!$L$3:$N$15,2,FALSE)/VLOOKUP($J82,Berechnungsfaktoren!$L$3:$N$15,2,FALSE),
"Fehlende Eingaben"),
IF(AND($J82&lt;&gt;"Bitte auswählen",$J82&lt;&gt;"-"),
IF(AND(ISNUMBER($L82)),
$L82,
""),
""))</f>
        <v/>
      </c>
      <c r="W82" s="304" t="str">
        <f xml:space="preserve">
IF(AND($J82&lt;&gt;"Bitte auswählen",$O82&lt;&gt;"Bitte auswählen",$J82&lt;&gt;"-",$O82&lt;&gt;"-"),
IF(AND(ISNUMBER($L83),ISNUMBER($Q83)),
$L83+
$Q83*VLOOKUP($O82,Berechnungsfaktoren!$L$3:$N$15,2,FALSE)/VLOOKUP($J82,Berechnungsfaktoren!$L$3:$N$15,2,FALSE),
"Fehlende Eingaben"),
IF(AND($J82&lt;&gt;"Bitte auswählen",$J82&lt;&gt;"-"),
IF(AND(ISNUMBER($L83)),
$L83,
""),
""))</f>
        <v/>
      </c>
      <c r="X82" s="310" t="str">
        <f xml:space="preserve">
IF(AND($J82&lt;&gt;"Bitte auswählen",$O82&lt;&gt;"Bitte auswählen",$J82&lt;&gt;"-",$O82&lt;&gt;"-"),
IF(AND(ISNUMBER($L82),ISNUMBER($Q82)),
$L82*VLOOKUP($J82,Berechnungsfaktoren!$L$3:$N$15,2,FALSE)+
$Q82*VLOOKUP($O82,Berechnungsfaktoren!$L$3:$N$15,2,FALSE),
"Fehlende Eingaben"),
IF(AND($J82&lt;&gt;"Bitte auswählen",$J82&lt;&gt;"-"),
IF(AND(ISNUMBER($L82)),
$L82*VLOOKUP($J82,Berechnungsfaktoren!$L$3:$N$15,2,FALSE),
""),
""))</f>
        <v/>
      </c>
      <c r="Y82" s="304" t="str">
        <f xml:space="preserve">
IF(AND($J82&lt;&gt;"Bitte auswählen",$O82&lt;&gt;"Bitte auswählen",$J82&lt;&gt;"-",$O82&lt;&gt;"-"),
IF(AND(ISNUMBER($L83),ISNUMBER($Q83)),
$L83*VLOOKUP($J82,Berechnungsfaktoren!$L$3:$N$15,2,FALSE)+
$Q83*VLOOKUP($O82,Berechnungsfaktoren!$L$3:$N$15,2,FALSE),
"Fehlende Eingaben"),
IF(AND($J82&lt;&gt;"Bitte auswählen",$J82&lt;&gt;"-"),
IF(AND(ISNUMBER($L83)),
$L83*VLOOKUP($J82,Berechnungsfaktoren!$L$3:$N$15,2,FALSE),
""),
""))</f>
        <v/>
      </c>
      <c r="Z82" s="178">
        <f xml:space="preserve">
IF(AND($J82&lt;&gt;"Bitte auswählen",$O82&lt;&gt;"Bitte auswählen",$J82&lt;&gt;"-",$O82&lt;&gt;"-"),
IF(AND(ISNUMBER($L82),ISNUMBER($Q82)),
+$L82
+$Q82*VLOOKUP($O82,Berechnungsfaktoren!$L$3:$N$30,2,FALSE)/VLOOKUP($J82,Berechnungsfaktoren!$L$3:$N$30,2,FALSE)
-$L83
-$Q83*VLOOKUP($O82,Berechnungsfaktoren!$L$3:$N$30,2,FALSE)/VLOOKUP($J82,Berechnungsfaktoren!$L$3:$N$30,2,FALSE),
+$N82
+$Q82*VLOOKUP($O82,Berechnungsfaktoren!$L$3:$N$30,2,FALSE)/VLOOKUP($J82,Berechnungsfaktoren!$L$3:$N$30,2,FALSE)
-$Q83*VLOOKUP($O82,Berechnungsfaktoren!$L$3:$N$30,2,FALSE)/VLOOKUP($J82,Berechnungsfaktoren!$L$3:$N$30,2,FALSE)
),
IF(AND($J82&lt;&gt;"Bitte auswählen",$J82&lt;&gt;"-"),
IF(AND(ISNUMBER($L82)),
$L82-$L83,
$N82),
0))</f>
        <v>0</v>
      </c>
      <c r="AA82" s="178">
        <f xml:space="preserve">
IF(AND($J82&lt;&gt;"Bitte auswählen",$O82&lt;&gt;"Bitte auswählen",$J82&lt;&gt;"-",$O82&lt;&gt;"-"),
IF(AND(ISNUMBER($L82),ISNUMBER($Q82)),
+$L82*VLOOKUP($J82,Berechnungsfaktoren!$L$3:$N$30,2,FALSE)
+$Q82*VLOOKUP($O82,Berechnungsfaktoren!$L$3:$N$30,2,FALSE)
-$L83*VLOOKUP($J82,Berechnungsfaktoren!$L$3:$N$30,2,FALSE)
-$Q83*VLOOKUP($O82,Berechnungsfaktoren!$L$3:$N$30,2,FALSE),
+$N82*VLOOKUP($J82,Berechnungsfaktoren!$L$3:$N$30,2,FALSE)
+$Q82*VLOOKUP($O82,Berechnungsfaktoren!$L$3:$N$30,2,FALSE)
-$Q83*VLOOKUP($O82,Berechnungsfaktoren!$L$3:$N$30,2,FALSE)
),
IF(AND($J82&lt;&gt;"Bitte auswählen",$J82&lt;&gt;"-"),
IF(AND(ISNUMBER($L82)),
($L82-$L83)*VLOOKUP($J82,Berechnungsfaktoren!$L$3:$N$30,2,FALSE),
$N82*VLOOKUP($J82,Berechnungsfaktoren!$L$3:$N$30,2,FALSE)),
0))</f>
        <v>0</v>
      </c>
      <c r="AB82" s="178">
        <f xml:space="preserve">
IF(AND($J82&lt;&gt;"Bitte auswählen",$O82&lt;&gt;"Bitte auswählen",$J82&lt;&gt;"-",$O82&lt;&gt;"-"),
IF(AND(ISNUMBER($L82),ISNUMBER($Q82)),
+$L82*VLOOKUP($J82,Berechnungsfaktoren!$L$3:$N$30,3,FALSE)
+$Q82*VLOOKUP($O82,Berechnungsfaktoren!$L$3:$N$30,3,FALSE)
-$L83*VLOOKUP($J82,Berechnungsfaktoren!$L$3:$N$30,3,FALSE)
-$Q83*VLOOKUP($O82,Berechnungsfaktoren!$L$3:$N$30,3,FALSE),
+$N82*VLOOKUP($J82,Berechnungsfaktoren!$L$3:$N$30,3,FALSE)
+$Q82*VLOOKUP($O82,Berechnungsfaktoren!$L$3:$N$30,3,FALSE)
-$Q83*VLOOKUP($O82,Berechnungsfaktoren!$L$3:$N$30,3,FALSE)
),
IF(AND($J82&lt;&gt;"Bitte auswählen",$J82&lt;&gt;"-"),
IF(AND(ISNUMBER($L82)),
($L82-$L83)*VLOOKUP($J82,Berechnungsfaktoren!$L$3:$N$30,3,FALSE),
$N82*VLOOKUP($J82,Berechnungsfaktoren!$L$3:$N$30,3,FALSE)),
0))</f>
        <v>0</v>
      </c>
      <c r="AC82" s="320"/>
      <c r="AD82" s="312"/>
      <c r="AE82" s="70"/>
      <c r="AF82" s="70"/>
      <c r="AG82" s="70"/>
      <c r="AH82" s="70"/>
      <c r="AI82" s="70"/>
      <c r="AJ82" s="70"/>
      <c r="AK82" s="70"/>
      <c r="AL82" s="70"/>
      <c r="AM82" s="70"/>
      <c r="AN82" s="70"/>
      <c r="AO82" s="70"/>
      <c r="AP82" s="70"/>
      <c r="AQ82" s="70"/>
      <c r="AR82" s="70"/>
      <c r="AS82" s="70"/>
      <c r="AT82" s="70"/>
      <c r="AU82" s="70"/>
      <c r="AV82" s="70"/>
      <c r="AW82" s="70"/>
    </row>
    <row r="83" spans="1:49" ht="42.75" customHeight="1" thickBot="1">
      <c r="A83" s="100"/>
      <c r="B83" s="307"/>
      <c r="C83" s="160"/>
      <c r="D83" s="276"/>
      <c r="E83" s="276"/>
      <c r="F83" s="282"/>
      <c r="G83" s="280"/>
      <c r="H83" s="282"/>
      <c r="I83" s="274"/>
      <c r="J83" s="284"/>
      <c r="K83" s="162" t="s">
        <v>328</v>
      </c>
      <c r="L83" s="152"/>
      <c r="M83" s="278"/>
      <c r="N83" s="287"/>
      <c r="O83" s="284"/>
      <c r="P83" s="162" t="s">
        <v>328</v>
      </c>
      <c r="Q83" s="150"/>
      <c r="R83" s="303"/>
      <c r="S83" s="309"/>
      <c r="T83" s="318"/>
      <c r="U83" s="11"/>
      <c r="V83" s="311"/>
      <c r="W83" s="305"/>
      <c r="X83" s="311"/>
      <c r="Y83" s="305"/>
      <c r="Z83" s="179"/>
      <c r="AA83" s="179"/>
      <c r="AB83" s="179"/>
      <c r="AC83" s="321"/>
      <c r="AD83" s="313"/>
      <c r="AE83" s="70"/>
      <c r="AF83" s="70"/>
      <c r="AG83" s="70"/>
      <c r="AH83" s="70"/>
      <c r="AI83" s="70"/>
      <c r="AJ83" s="70"/>
      <c r="AK83" s="70"/>
      <c r="AL83" s="70"/>
      <c r="AM83" s="70"/>
      <c r="AN83" s="70"/>
      <c r="AO83" s="70"/>
      <c r="AP83" s="70"/>
      <c r="AQ83" s="70"/>
      <c r="AR83" s="70"/>
      <c r="AS83" s="70"/>
      <c r="AT83" s="70"/>
      <c r="AU83" s="70"/>
      <c r="AV83" s="70"/>
      <c r="AW83" s="70"/>
    </row>
    <row r="84" spans="1:49" ht="42.75" customHeight="1">
      <c r="A84" s="100"/>
      <c r="B84" s="306">
        <v>37</v>
      </c>
      <c r="C84" s="159" t="s">
        <v>279</v>
      </c>
      <c r="D84" s="275"/>
      <c r="E84" s="275"/>
      <c r="F84" s="281" t="s">
        <v>279</v>
      </c>
      <c r="G84" s="279" t="s">
        <v>279</v>
      </c>
      <c r="H84" s="281" t="s">
        <v>279</v>
      </c>
      <c r="I84" s="273"/>
      <c r="J84" s="283" t="s">
        <v>279</v>
      </c>
      <c r="K84" s="153" t="s">
        <v>326</v>
      </c>
      <c r="L84" s="151"/>
      <c r="M84" s="277" t="s">
        <v>327</v>
      </c>
      <c r="N84" s="288"/>
      <c r="O84" s="283" t="s">
        <v>279</v>
      </c>
      <c r="P84" s="161" t="s">
        <v>326</v>
      </c>
      <c r="Q84" s="149"/>
      <c r="R84" s="300"/>
      <c r="S84" s="308"/>
      <c r="T84" s="318"/>
      <c r="U84" s="10" t="s">
        <v>279</v>
      </c>
      <c r="V84" s="310" t="str">
        <f xml:space="preserve">
IF(AND($J84&lt;&gt;"Bitte auswählen",$O84&lt;&gt;"Bitte auswählen",$J84&lt;&gt;"-",$O84&lt;&gt;"-"),
IF(AND(ISNUMBER($L84),ISNUMBER($Q84)),
$L84+
$Q84*VLOOKUP($O84,Berechnungsfaktoren!$L$3:$N$15,2,FALSE)/VLOOKUP($J84,Berechnungsfaktoren!$L$3:$N$15,2,FALSE),
"Fehlende Eingaben"),
IF(AND($J84&lt;&gt;"Bitte auswählen",$J84&lt;&gt;"-"),
IF(AND(ISNUMBER($L84)),
$L84,
""),
""))</f>
        <v/>
      </c>
      <c r="W84" s="304" t="str">
        <f xml:space="preserve">
IF(AND($J84&lt;&gt;"Bitte auswählen",$O84&lt;&gt;"Bitte auswählen",$J84&lt;&gt;"-",$O84&lt;&gt;"-"),
IF(AND(ISNUMBER($L85),ISNUMBER($Q85)),
$L85+
$Q85*VLOOKUP($O84,Berechnungsfaktoren!$L$3:$N$15,2,FALSE)/VLOOKUP($J84,Berechnungsfaktoren!$L$3:$N$15,2,FALSE),
"Fehlende Eingaben"),
IF(AND($J84&lt;&gt;"Bitte auswählen",$J84&lt;&gt;"-"),
IF(AND(ISNUMBER($L85)),
$L85,
""),
""))</f>
        <v/>
      </c>
      <c r="X84" s="310" t="str">
        <f xml:space="preserve">
IF(AND($J84&lt;&gt;"Bitte auswählen",$O84&lt;&gt;"Bitte auswählen",$J84&lt;&gt;"-",$O84&lt;&gt;"-"),
IF(AND(ISNUMBER($L84),ISNUMBER($Q84)),
$L84*VLOOKUP($J84,Berechnungsfaktoren!$L$3:$N$15,2,FALSE)+
$Q84*VLOOKUP($O84,Berechnungsfaktoren!$L$3:$N$15,2,FALSE),
"Fehlende Eingaben"),
IF(AND($J84&lt;&gt;"Bitte auswählen",$J84&lt;&gt;"-"),
IF(AND(ISNUMBER($L84)),
$L84*VLOOKUP($J84,Berechnungsfaktoren!$L$3:$N$15,2,FALSE),
""),
""))</f>
        <v/>
      </c>
      <c r="Y84" s="304" t="str">
        <f xml:space="preserve">
IF(AND($J84&lt;&gt;"Bitte auswählen",$O84&lt;&gt;"Bitte auswählen",$J84&lt;&gt;"-",$O84&lt;&gt;"-"),
IF(AND(ISNUMBER($L85),ISNUMBER($Q85)),
$L85*VLOOKUP($J84,Berechnungsfaktoren!$L$3:$N$15,2,FALSE)+
$Q85*VLOOKUP($O84,Berechnungsfaktoren!$L$3:$N$15,2,FALSE),
"Fehlende Eingaben"),
IF(AND($J84&lt;&gt;"Bitte auswählen",$J84&lt;&gt;"-"),
IF(AND(ISNUMBER($L85)),
$L85*VLOOKUP($J84,Berechnungsfaktoren!$L$3:$N$15,2,FALSE),
""),
""))</f>
        <v/>
      </c>
      <c r="Z84" s="178">
        <f xml:space="preserve">
IF(AND($J84&lt;&gt;"Bitte auswählen",$O84&lt;&gt;"Bitte auswählen",$J84&lt;&gt;"-",$O84&lt;&gt;"-"),
IF(AND(ISNUMBER($L84),ISNUMBER($Q84)),
+$L84
+$Q84*VLOOKUP($O84,Berechnungsfaktoren!$L$3:$N$30,2,FALSE)/VLOOKUP($J84,Berechnungsfaktoren!$L$3:$N$30,2,FALSE)
-$L85
-$Q85*VLOOKUP($O84,Berechnungsfaktoren!$L$3:$N$30,2,FALSE)/VLOOKUP($J84,Berechnungsfaktoren!$L$3:$N$30,2,FALSE),
+$N84
+$Q84*VLOOKUP($O84,Berechnungsfaktoren!$L$3:$N$30,2,FALSE)/VLOOKUP($J84,Berechnungsfaktoren!$L$3:$N$30,2,FALSE)
-$Q85*VLOOKUP($O84,Berechnungsfaktoren!$L$3:$N$30,2,FALSE)/VLOOKUP($J84,Berechnungsfaktoren!$L$3:$N$30,2,FALSE)
),
IF(AND($J84&lt;&gt;"Bitte auswählen",$J84&lt;&gt;"-"),
IF(AND(ISNUMBER($L84)),
$L84-$L85,
$N84),
0))</f>
        <v>0</v>
      </c>
      <c r="AA84" s="178">
        <f xml:space="preserve">
IF(AND($J84&lt;&gt;"Bitte auswählen",$O84&lt;&gt;"Bitte auswählen",$J84&lt;&gt;"-",$O84&lt;&gt;"-"),
IF(AND(ISNUMBER($L84),ISNUMBER($Q84)),
+$L84*VLOOKUP($J84,Berechnungsfaktoren!$L$3:$N$30,2,FALSE)
+$Q84*VLOOKUP($O84,Berechnungsfaktoren!$L$3:$N$30,2,FALSE)
-$L85*VLOOKUP($J84,Berechnungsfaktoren!$L$3:$N$30,2,FALSE)
-$Q85*VLOOKUP($O84,Berechnungsfaktoren!$L$3:$N$30,2,FALSE),
+$N84*VLOOKUP($J84,Berechnungsfaktoren!$L$3:$N$30,2,FALSE)
+$Q84*VLOOKUP($O84,Berechnungsfaktoren!$L$3:$N$30,2,FALSE)
-$Q85*VLOOKUP($O84,Berechnungsfaktoren!$L$3:$N$30,2,FALSE)
),
IF(AND($J84&lt;&gt;"Bitte auswählen",$J84&lt;&gt;"-"),
IF(AND(ISNUMBER($L84)),
($L84-$L85)*VLOOKUP($J84,Berechnungsfaktoren!$L$3:$N$30,2,FALSE),
$N84*VLOOKUP($J84,Berechnungsfaktoren!$L$3:$N$30,2,FALSE)),
0))</f>
        <v>0</v>
      </c>
      <c r="AB84" s="178">
        <f xml:space="preserve">
IF(AND($J84&lt;&gt;"Bitte auswählen",$O84&lt;&gt;"Bitte auswählen",$J84&lt;&gt;"-",$O84&lt;&gt;"-"),
IF(AND(ISNUMBER($L84),ISNUMBER($Q84)),
+$L84*VLOOKUP($J84,Berechnungsfaktoren!$L$3:$N$30,3,FALSE)
+$Q84*VLOOKUP($O84,Berechnungsfaktoren!$L$3:$N$30,3,FALSE)
-$L85*VLOOKUP($J84,Berechnungsfaktoren!$L$3:$N$30,3,FALSE)
-$Q85*VLOOKUP($O84,Berechnungsfaktoren!$L$3:$N$30,3,FALSE),
+$N84*VLOOKUP($J84,Berechnungsfaktoren!$L$3:$N$30,3,FALSE)
+$Q84*VLOOKUP($O84,Berechnungsfaktoren!$L$3:$N$30,3,FALSE)
-$Q85*VLOOKUP($O84,Berechnungsfaktoren!$L$3:$N$30,3,FALSE)
),
IF(AND($J84&lt;&gt;"Bitte auswählen",$J84&lt;&gt;"-"),
IF(AND(ISNUMBER($L84)),
($L84-$L85)*VLOOKUP($J84,Berechnungsfaktoren!$L$3:$N$30,3,FALSE),
$N84*VLOOKUP($J84,Berechnungsfaktoren!$L$3:$N$30,3,FALSE)),
0))</f>
        <v>0</v>
      </c>
      <c r="AC84" s="320"/>
      <c r="AD84" s="312"/>
      <c r="AE84" s="70"/>
      <c r="AF84" s="70"/>
      <c r="AG84" s="70"/>
      <c r="AH84" s="70"/>
      <c r="AI84" s="70"/>
      <c r="AJ84" s="70"/>
      <c r="AK84" s="70"/>
      <c r="AL84" s="70"/>
      <c r="AM84" s="70"/>
      <c r="AN84" s="70"/>
      <c r="AO84" s="70"/>
      <c r="AP84" s="70"/>
      <c r="AQ84" s="70"/>
      <c r="AR84" s="70"/>
      <c r="AS84" s="70"/>
      <c r="AT84" s="70"/>
      <c r="AU84" s="70"/>
      <c r="AV84" s="70"/>
      <c r="AW84" s="70"/>
    </row>
    <row r="85" spans="1:49" ht="42.75" customHeight="1" thickBot="1">
      <c r="A85" s="100"/>
      <c r="B85" s="307"/>
      <c r="C85" s="160"/>
      <c r="D85" s="276"/>
      <c r="E85" s="276"/>
      <c r="F85" s="282"/>
      <c r="G85" s="280"/>
      <c r="H85" s="282"/>
      <c r="I85" s="274"/>
      <c r="J85" s="284"/>
      <c r="K85" s="162" t="s">
        <v>328</v>
      </c>
      <c r="L85" s="152"/>
      <c r="M85" s="278"/>
      <c r="N85" s="287"/>
      <c r="O85" s="284"/>
      <c r="P85" s="162" t="s">
        <v>328</v>
      </c>
      <c r="Q85" s="150"/>
      <c r="R85" s="303"/>
      <c r="S85" s="309"/>
      <c r="T85" s="318"/>
      <c r="U85" s="11"/>
      <c r="V85" s="311"/>
      <c r="W85" s="305"/>
      <c r="X85" s="311"/>
      <c r="Y85" s="305"/>
      <c r="Z85" s="179"/>
      <c r="AA85" s="179"/>
      <c r="AB85" s="179"/>
      <c r="AC85" s="321"/>
      <c r="AD85" s="313"/>
      <c r="AE85" s="70"/>
      <c r="AF85" s="70"/>
      <c r="AG85" s="70"/>
      <c r="AH85" s="70"/>
      <c r="AI85" s="70"/>
      <c r="AJ85" s="70"/>
      <c r="AK85" s="70"/>
      <c r="AL85" s="70"/>
      <c r="AM85" s="70"/>
      <c r="AN85" s="70"/>
      <c r="AO85" s="70"/>
      <c r="AP85" s="70"/>
      <c r="AQ85" s="70"/>
      <c r="AR85" s="70"/>
      <c r="AS85" s="70"/>
      <c r="AT85" s="70"/>
      <c r="AU85" s="70"/>
      <c r="AV85" s="70"/>
      <c r="AW85" s="70"/>
    </row>
    <row r="86" spans="1:49" ht="42.75" customHeight="1">
      <c r="A86" s="100"/>
      <c r="B86" s="306">
        <v>38</v>
      </c>
      <c r="C86" s="159" t="s">
        <v>279</v>
      </c>
      <c r="D86" s="275"/>
      <c r="E86" s="275"/>
      <c r="F86" s="281" t="s">
        <v>279</v>
      </c>
      <c r="G86" s="279" t="s">
        <v>279</v>
      </c>
      <c r="H86" s="281" t="s">
        <v>279</v>
      </c>
      <c r="I86" s="273"/>
      <c r="J86" s="283" t="s">
        <v>279</v>
      </c>
      <c r="K86" s="153" t="s">
        <v>326</v>
      </c>
      <c r="L86" s="151"/>
      <c r="M86" s="277" t="s">
        <v>327</v>
      </c>
      <c r="N86" s="288"/>
      <c r="O86" s="283" t="s">
        <v>279</v>
      </c>
      <c r="P86" s="161" t="s">
        <v>326</v>
      </c>
      <c r="Q86" s="149"/>
      <c r="R86" s="300"/>
      <c r="S86" s="308"/>
      <c r="T86" s="318"/>
      <c r="U86" s="10" t="s">
        <v>279</v>
      </c>
      <c r="V86" s="310" t="str">
        <f xml:space="preserve">
IF(AND($J86&lt;&gt;"Bitte auswählen",$O86&lt;&gt;"Bitte auswählen",$J86&lt;&gt;"-",$O86&lt;&gt;"-"),
IF(AND(ISNUMBER($L86),ISNUMBER($Q86)),
$L86+
$Q86*VLOOKUP($O86,Berechnungsfaktoren!$L$3:$N$15,2,FALSE)/VLOOKUP($J86,Berechnungsfaktoren!$L$3:$N$15,2,FALSE),
"Fehlende Eingaben"),
IF(AND($J86&lt;&gt;"Bitte auswählen",$J86&lt;&gt;"-"),
IF(AND(ISNUMBER($L86)),
$L86,
""),
""))</f>
        <v/>
      </c>
      <c r="W86" s="304" t="str">
        <f xml:space="preserve">
IF(AND($J86&lt;&gt;"Bitte auswählen",$O86&lt;&gt;"Bitte auswählen",$J86&lt;&gt;"-",$O86&lt;&gt;"-"),
IF(AND(ISNUMBER($L87),ISNUMBER($Q87)),
$L87+
$Q87*VLOOKUP($O86,Berechnungsfaktoren!$L$3:$N$15,2,FALSE)/VLOOKUP($J86,Berechnungsfaktoren!$L$3:$N$15,2,FALSE),
"Fehlende Eingaben"),
IF(AND($J86&lt;&gt;"Bitte auswählen",$J86&lt;&gt;"-"),
IF(AND(ISNUMBER($L87)),
$L87,
""),
""))</f>
        <v/>
      </c>
      <c r="X86" s="310" t="str">
        <f xml:space="preserve">
IF(AND($J86&lt;&gt;"Bitte auswählen",$O86&lt;&gt;"Bitte auswählen",$J86&lt;&gt;"-",$O86&lt;&gt;"-"),
IF(AND(ISNUMBER($L86),ISNUMBER($Q86)),
$L86*VLOOKUP($J86,Berechnungsfaktoren!$L$3:$N$15,2,FALSE)+
$Q86*VLOOKUP($O86,Berechnungsfaktoren!$L$3:$N$15,2,FALSE),
"Fehlende Eingaben"),
IF(AND($J86&lt;&gt;"Bitte auswählen",$J86&lt;&gt;"-"),
IF(AND(ISNUMBER($L86)),
$L86*VLOOKUP($J86,Berechnungsfaktoren!$L$3:$N$15,2,FALSE),
""),
""))</f>
        <v/>
      </c>
      <c r="Y86" s="304" t="str">
        <f xml:space="preserve">
IF(AND($J86&lt;&gt;"Bitte auswählen",$O86&lt;&gt;"Bitte auswählen",$J86&lt;&gt;"-",$O86&lt;&gt;"-"),
IF(AND(ISNUMBER($L87),ISNUMBER($Q87)),
$L87*VLOOKUP($J86,Berechnungsfaktoren!$L$3:$N$15,2,FALSE)+
$Q87*VLOOKUP($O86,Berechnungsfaktoren!$L$3:$N$15,2,FALSE),
"Fehlende Eingaben"),
IF(AND($J86&lt;&gt;"Bitte auswählen",$J86&lt;&gt;"-"),
IF(AND(ISNUMBER($L87)),
$L87*VLOOKUP($J86,Berechnungsfaktoren!$L$3:$N$15,2,FALSE),
""),
""))</f>
        <v/>
      </c>
      <c r="Z86" s="178">
        <f xml:space="preserve">
IF(AND($J86&lt;&gt;"Bitte auswählen",$O86&lt;&gt;"Bitte auswählen",$J86&lt;&gt;"-",$O86&lt;&gt;"-"),
IF(AND(ISNUMBER($L86),ISNUMBER($Q86)),
+$L86
+$Q86*VLOOKUP($O86,Berechnungsfaktoren!$L$3:$N$30,2,FALSE)/VLOOKUP($J86,Berechnungsfaktoren!$L$3:$N$30,2,FALSE)
-$L87
-$Q87*VLOOKUP($O86,Berechnungsfaktoren!$L$3:$N$30,2,FALSE)/VLOOKUP($J86,Berechnungsfaktoren!$L$3:$N$30,2,FALSE),
+$N86
+$Q86*VLOOKUP($O86,Berechnungsfaktoren!$L$3:$N$30,2,FALSE)/VLOOKUP($J86,Berechnungsfaktoren!$L$3:$N$30,2,FALSE)
-$Q87*VLOOKUP($O86,Berechnungsfaktoren!$L$3:$N$30,2,FALSE)/VLOOKUP($J86,Berechnungsfaktoren!$L$3:$N$30,2,FALSE)
),
IF(AND($J86&lt;&gt;"Bitte auswählen",$J86&lt;&gt;"-"),
IF(AND(ISNUMBER($L86)),
$L86-$L87,
$N86),
0))</f>
        <v>0</v>
      </c>
      <c r="AA86" s="178">
        <f xml:space="preserve">
IF(AND($J86&lt;&gt;"Bitte auswählen",$O86&lt;&gt;"Bitte auswählen",$J86&lt;&gt;"-",$O86&lt;&gt;"-"),
IF(AND(ISNUMBER($L86),ISNUMBER($Q86)),
+$L86*VLOOKUP($J86,Berechnungsfaktoren!$L$3:$N$30,2,FALSE)
+$Q86*VLOOKUP($O86,Berechnungsfaktoren!$L$3:$N$30,2,FALSE)
-$L87*VLOOKUP($J86,Berechnungsfaktoren!$L$3:$N$30,2,FALSE)
-$Q87*VLOOKUP($O86,Berechnungsfaktoren!$L$3:$N$30,2,FALSE),
+$N86*VLOOKUP($J86,Berechnungsfaktoren!$L$3:$N$30,2,FALSE)
+$Q86*VLOOKUP($O86,Berechnungsfaktoren!$L$3:$N$30,2,FALSE)
-$Q87*VLOOKUP($O86,Berechnungsfaktoren!$L$3:$N$30,2,FALSE)
),
IF(AND($J86&lt;&gt;"Bitte auswählen",$J86&lt;&gt;"-"),
IF(AND(ISNUMBER($L86)),
($L86-$L87)*VLOOKUP($J86,Berechnungsfaktoren!$L$3:$N$30,2,FALSE),
$N86*VLOOKUP($J86,Berechnungsfaktoren!$L$3:$N$30,2,FALSE)),
0))</f>
        <v>0</v>
      </c>
      <c r="AB86" s="178">
        <f xml:space="preserve">
IF(AND($J86&lt;&gt;"Bitte auswählen",$O86&lt;&gt;"Bitte auswählen",$J86&lt;&gt;"-",$O86&lt;&gt;"-"),
IF(AND(ISNUMBER($L86),ISNUMBER($Q86)),
+$L86*VLOOKUP($J86,Berechnungsfaktoren!$L$3:$N$30,3,FALSE)
+$Q86*VLOOKUP($O86,Berechnungsfaktoren!$L$3:$N$30,3,FALSE)
-$L87*VLOOKUP($J86,Berechnungsfaktoren!$L$3:$N$30,3,FALSE)
-$Q87*VLOOKUP($O86,Berechnungsfaktoren!$L$3:$N$30,3,FALSE),
+$N86*VLOOKUP($J86,Berechnungsfaktoren!$L$3:$N$30,3,FALSE)
+$Q86*VLOOKUP($O86,Berechnungsfaktoren!$L$3:$N$30,3,FALSE)
-$Q87*VLOOKUP($O86,Berechnungsfaktoren!$L$3:$N$30,3,FALSE)
),
IF(AND($J86&lt;&gt;"Bitte auswählen",$J86&lt;&gt;"-"),
IF(AND(ISNUMBER($L86)),
($L86-$L87)*VLOOKUP($J86,Berechnungsfaktoren!$L$3:$N$30,3,FALSE),
$N86*VLOOKUP($J86,Berechnungsfaktoren!$L$3:$N$30,3,FALSE)),
0))</f>
        <v>0</v>
      </c>
      <c r="AC86" s="320"/>
      <c r="AD86" s="312"/>
      <c r="AE86" s="70"/>
      <c r="AF86" s="70"/>
      <c r="AG86" s="70"/>
      <c r="AH86" s="70"/>
      <c r="AI86" s="70"/>
      <c r="AJ86" s="70"/>
      <c r="AK86" s="70"/>
      <c r="AL86" s="70"/>
      <c r="AM86" s="70"/>
      <c r="AN86" s="70"/>
      <c r="AO86" s="70"/>
      <c r="AP86" s="70"/>
      <c r="AQ86" s="70"/>
      <c r="AR86" s="70"/>
      <c r="AS86" s="70"/>
      <c r="AT86" s="70"/>
      <c r="AU86" s="70"/>
      <c r="AV86" s="70"/>
      <c r="AW86" s="70"/>
    </row>
    <row r="87" spans="1:49" ht="42.75" customHeight="1" thickBot="1">
      <c r="A87" s="100"/>
      <c r="B87" s="307"/>
      <c r="C87" s="160"/>
      <c r="D87" s="276"/>
      <c r="E87" s="276"/>
      <c r="F87" s="282"/>
      <c r="G87" s="280"/>
      <c r="H87" s="282"/>
      <c r="I87" s="274"/>
      <c r="J87" s="284"/>
      <c r="K87" s="162" t="s">
        <v>328</v>
      </c>
      <c r="L87" s="152"/>
      <c r="M87" s="278"/>
      <c r="N87" s="287"/>
      <c r="O87" s="284"/>
      <c r="P87" s="162" t="s">
        <v>328</v>
      </c>
      <c r="Q87" s="150"/>
      <c r="R87" s="301"/>
      <c r="S87" s="309"/>
      <c r="T87" s="318"/>
      <c r="U87" s="11"/>
      <c r="V87" s="311"/>
      <c r="W87" s="305"/>
      <c r="X87" s="311"/>
      <c r="Y87" s="305"/>
      <c r="Z87" s="179"/>
      <c r="AA87" s="179"/>
      <c r="AB87" s="179"/>
      <c r="AC87" s="321"/>
      <c r="AD87" s="313"/>
      <c r="AE87" s="70"/>
      <c r="AF87" s="70"/>
      <c r="AG87" s="70"/>
      <c r="AH87" s="70"/>
      <c r="AI87" s="70"/>
      <c r="AJ87" s="70"/>
      <c r="AK87" s="70"/>
      <c r="AL87" s="70"/>
      <c r="AM87" s="70"/>
      <c r="AN87" s="70"/>
      <c r="AO87" s="70"/>
      <c r="AP87" s="70"/>
      <c r="AQ87" s="70"/>
      <c r="AR87" s="70"/>
      <c r="AS87" s="70"/>
      <c r="AT87" s="70"/>
      <c r="AU87" s="70"/>
      <c r="AV87" s="70"/>
      <c r="AW87" s="70"/>
    </row>
    <row r="88" spans="1:49" ht="42.75" customHeight="1">
      <c r="A88" s="100"/>
      <c r="B88" s="306">
        <v>39</v>
      </c>
      <c r="C88" s="159" t="s">
        <v>279</v>
      </c>
      <c r="D88" s="275"/>
      <c r="E88" s="275"/>
      <c r="F88" s="281" t="s">
        <v>279</v>
      </c>
      <c r="G88" s="279" t="s">
        <v>279</v>
      </c>
      <c r="H88" s="281" t="s">
        <v>279</v>
      </c>
      <c r="I88" s="273"/>
      <c r="J88" s="283" t="s">
        <v>279</v>
      </c>
      <c r="K88" s="153" t="s">
        <v>326</v>
      </c>
      <c r="L88" s="151"/>
      <c r="M88" s="277" t="s">
        <v>327</v>
      </c>
      <c r="N88" s="288"/>
      <c r="O88" s="283" t="s">
        <v>279</v>
      </c>
      <c r="P88" s="161" t="s">
        <v>326</v>
      </c>
      <c r="Q88" s="149"/>
      <c r="R88" s="302"/>
      <c r="S88" s="308"/>
      <c r="T88" s="318"/>
      <c r="U88" s="10" t="s">
        <v>279</v>
      </c>
      <c r="V88" s="310" t="str">
        <f xml:space="preserve">
IF(AND($J88&lt;&gt;"Bitte auswählen",$O88&lt;&gt;"Bitte auswählen",$J88&lt;&gt;"-",$O88&lt;&gt;"-"),
IF(AND(ISNUMBER($L88),ISNUMBER($Q88)),
$L88+
$Q88*VLOOKUP($O88,Berechnungsfaktoren!$L$3:$N$15,2,FALSE)/VLOOKUP($J88,Berechnungsfaktoren!$L$3:$N$15,2,FALSE),
"Fehlende Eingaben"),
IF(AND($J88&lt;&gt;"Bitte auswählen",$J88&lt;&gt;"-"),
IF(AND(ISNUMBER($L88)),
$L88,
""),
""))</f>
        <v/>
      </c>
      <c r="W88" s="304" t="str">
        <f xml:space="preserve">
IF(AND($J88&lt;&gt;"Bitte auswählen",$O88&lt;&gt;"Bitte auswählen",$J88&lt;&gt;"-",$O88&lt;&gt;"-"),
IF(AND(ISNUMBER($L89),ISNUMBER($Q89)),
$L89+
$Q89*VLOOKUP($O88,Berechnungsfaktoren!$L$3:$N$15,2,FALSE)/VLOOKUP($J88,Berechnungsfaktoren!$L$3:$N$15,2,FALSE),
"Fehlende Eingaben"),
IF(AND($J88&lt;&gt;"Bitte auswählen",$J88&lt;&gt;"-"),
IF(AND(ISNUMBER($L89)),
$L89,
""),
""))</f>
        <v/>
      </c>
      <c r="X88" s="310" t="str">
        <f xml:space="preserve">
IF(AND($J88&lt;&gt;"Bitte auswählen",$O88&lt;&gt;"Bitte auswählen",$J88&lt;&gt;"-",$O88&lt;&gt;"-"),
IF(AND(ISNUMBER($L88),ISNUMBER($Q88)),
$L88*VLOOKUP($J88,Berechnungsfaktoren!$L$3:$N$15,2,FALSE)+
$Q88*VLOOKUP($O88,Berechnungsfaktoren!$L$3:$N$15,2,FALSE),
"Fehlende Eingaben"),
IF(AND($J88&lt;&gt;"Bitte auswählen",$J88&lt;&gt;"-"),
IF(AND(ISNUMBER($L88)),
$L88*VLOOKUP($J88,Berechnungsfaktoren!$L$3:$N$15,2,FALSE),
""),
""))</f>
        <v/>
      </c>
      <c r="Y88" s="304" t="str">
        <f xml:space="preserve">
IF(AND($J88&lt;&gt;"Bitte auswählen",$O88&lt;&gt;"Bitte auswählen",$J88&lt;&gt;"-",$O88&lt;&gt;"-"),
IF(AND(ISNUMBER($L89),ISNUMBER($Q89)),
$L89*VLOOKUP($J88,Berechnungsfaktoren!$L$3:$N$15,2,FALSE)+
$Q89*VLOOKUP($O88,Berechnungsfaktoren!$L$3:$N$15,2,FALSE),
"Fehlende Eingaben"),
IF(AND($J88&lt;&gt;"Bitte auswählen",$J88&lt;&gt;"-"),
IF(AND(ISNUMBER($L89)),
$L89*VLOOKUP($J88,Berechnungsfaktoren!$L$3:$N$15,2,FALSE),
""),
""))</f>
        <v/>
      </c>
      <c r="Z88" s="178">
        <f xml:space="preserve">
IF(AND($J88&lt;&gt;"Bitte auswählen",$O88&lt;&gt;"Bitte auswählen",$J88&lt;&gt;"-",$O88&lt;&gt;"-"),
IF(AND(ISNUMBER($L88),ISNUMBER($Q88)),
+$L88
+$Q88*VLOOKUP($O88,Berechnungsfaktoren!$L$3:$N$30,2,FALSE)/VLOOKUP($J88,Berechnungsfaktoren!$L$3:$N$30,2,FALSE)
-$L89
-$Q89*VLOOKUP($O88,Berechnungsfaktoren!$L$3:$N$30,2,FALSE)/VLOOKUP($J88,Berechnungsfaktoren!$L$3:$N$30,2,FALSE),
+$N88
+$Q88*VLOOKUP($O88,Berechnungsfaktoren!$L$3:$N$30,2,FALSE)/VLOOKUP($J88,Berechnungsfaktoren!$L$3:$N$30,2,FALSE)
-$Q89*VLOOKUP($O88,Berechnungsfaktoren!$L$3:$N$30,2,FALSE)/VLOOKUP($J88,Berechnungsfaktoren!$L$3:$N$30,2,FALSE)
),
IF(AND($J88&lt;&gt;"Bitte auswählen",$J88&lt;&gt;"-"),
IF(AND(ISNUMBER($L88)),
$L88-$L89,
$N88),
0))</f>
        <v>0</v>
      </c>
      <c r="AA88" s="178">
        <f xml:space="preserve">
IF(AND($J88&lt;&gt;"Bitte auswählen",$O88&lt;&gt;"Bitte auswählen",$J88&lt;&gt;"-",$O88&lt;&gt;"-"),
IF(AND(ISNUMBER($L88),ISNUMBER($Q88)),
+$L88*VLOOKUP($J88,Berechnungsfaktoren!$L$3:$N$30,2,FALSE)
+$Q88*VLOOKUP($O88,Berechnungsfaktoren!$L$3:$N$30,2,FALSE)
-$L89*VLOOKUP($J88,Berechnungsfaktoren!$L$3:$N$30,2,FALSE)
-$Q89*VLOOKUP($O88,Berechnungsfaktoren!$L$3:$N$30,2,FALSE),
+$N88*VLOOKUP($J88,Berechnungsfaktoren!$L$3:$N$30,2,FALSE)
+$Q88*VLOOKUP($O88,Berechnungsfaktoren!$L$3:$N$30,2,FALSE)
-$Q89*VLOOKUP($O88,Berechnungsfaktoren!$L$3:$N$30,2,FALSE)
),
IF(AND($J88&lt;&gt;"Bitte auswählen",$J88&lt;&gt;"-"),
IF(AND(ISNUMBER($L88)),
($L88-$L89)*VLOOKUP($J88,Berechnungsfaktoren!$L$3:$N$30,2,FALSE),
$N88*VLOOKUP($J88,Berechnungsfaktoren!$L$3:$N$30,2,FALSE)),
0))</f>
        <v>0</v>
      </c>
      <c r="AB88" s="178">
        <f xml:space="preserve">
IF(AND($J88&lt;&gt;"Bitte auswählen",$O88&lt;&gt;"Bitte auswählen",$J88&lt;&gt;"-",$O88&lt;&gt;"-"),
IF(AND(ISNUMBER($L88),ISNUMBER($Q88)),
+$L88*VLOOKUP($J88,Berechnungsfaktoren!$L$3:$N$30,3,FALSE)
+$Q88*VLOOKUP($O88,Berechnungsfaktoren!$L$3:$N$30,3,FALSE)
-$L89*VLOOKUP($J88,Berechnungsfaktoren!$L$3:$N$30,3,FALSE)
-$Q89*VLOOKUP($O88,Berechnungsfaktoren!$L$3:$N$30,3,FALSE),
+$N88*VLOOKUP($J88,Berechnungsfaktoren!$L$3:$N$30,3,FALSE)
+$Q88*VLOOKUP($O88,Berechnungsfaktoren!$L$3:$N$30,3,FALSE)
-$Q89*VLOOKUP($O88,Berechnungsfaktoren!$L$3:$N$30,3,FALSE)
),
IF(AND($J88&lt;&gt;"Bitte auswählen",$J88&lt;&gt;"-"),
IF(AND(ISNUMBER($L88)),
($L88-$L89)*VLOOKUP($J88,Berechnungsfaktoren!$L$3:$N$30,3,FALSE),
$N88*VLOOKUP($J88,Berechnungsfaktoren!$L$3:$N$30,3,FALSE)),
0))</f>
        <v>0</v>
      </c>
      <c r="AC88" s="320"/>
      <c r="AD88" s="312"/>
      <c r="AE88" s="70"/>
      <c r="AF88" s="70"/>
      <c r="AG88" s="70"/>
      <c r="AH88" s="70"/>
      <c r="AI88" s="70"/>
      <c r="AJ88" s="70"/>
      <c r="AK88" s="70"/>
      <c r="AL88" s="70"/>
      <c r="AM88" s="70"/>
      <c r="AN88" s="70"/>
      <c r="AO88" s="70"/>
      <c r="AP88" s="70"/>
      <c r="AQ88" s="70"/>
      <c r="AR88" s="70"/>
      <c r="AS88" s="70"/>
      <c r="AT88" s="70"/>
      <c r="AU88" s="70"/>
      <c r="AV88" s="70"/>
      <c r="AW88" s="70"/>
    </row>
    <row r="89" spans="1:49" ht="42.75" customHeight="1" thickBot="1">
      <c r="A89" s="100"/>
      <c r="B89" s="307"/>
      <c r="C89" s="160"/>
      <c r="D89" s="276"/>
      <c r="E89" s="276"/>
      <c r="F89" s="282"/>
      <c r="G89" s="280"/>
      <c r="H89" s="282"/>
      <c r="I89" s="274"/>
      <c r="J89" s="284"/>
      <c r="K89" s="162" t="s">
        <v>328</v>
      </c>
      <c r="L89" s="152"/>
      <c r="M89" s="278"/>
      <c r="N89" s="287"/>
      <c r="O89" s="284"/>
      <c r="P89" s="162" t="s">
        <v>328</v>
      </c>
      <c r="Q89" s="150"/>
      <c r="R89" s="303"/>
      <c r="S89" s="309"/>
      <c r="T89" s="318"/>
      <c r="U89" s="11"/>
      <c r="V89" s="311"/>
      <c r="W89" s="305"/>
      <c r="X89" s="311"/>
      <c r="Y89" s="305"/>
      <c r="Z89" s="179"/>
      <c r="AA89" s="179"/>
      <c r="AB89" s="179"/>
      <c r="AC89" s="321"/>
      <c r="AD89" s="313"/>
      <c r="AE89" s="70"/>
      <c r="AF89" s="70"/>
      <c r="AG89" s="70"/>
      <c r="AH89" s="70"/>
      <c r="AI89" s="70"/>
      <c r="AJ89" s="70"/>
      <c r="AK89" s="70"/>
      <c r="AL89" s="70"/>
      <c r="AM89" s="70"/>
      <c r="AN89" s="70"/>
      <c r="AO89" s="70"/>
      <c r="AP89" s="70"/>
      <c r="AQ89" s="70"/>
      <c r="AR89" s="70"/>
      <c r="AS89" s="70"/>
      <c r="AT89" s="70"/>
      <c r="AU89" s="70"/>
      <c r="AV89" s="70"/>
      <c r="AW89" s="70"/>
    </row>
    <row r="90" spans="1:49" ht="42.75" customHeight="1" thickBot="1">
      <c r="A90" s="100"/>
      <c r="B90" s="314">
        <v>40</v>
      </c>
      <c r="C90" s="155" t="s">
        <v>279</v>
      </c>
      <c r="D90" s="275"/>
      <c r="E90" s="275"/>
      <c r="F90" s="281" t="s">
        <v>279</v>
      </c>
      <c r="G90" s="279" t="s">
        <v>279</v>
      </c>
      <c r="H90" s="281" t="s">
        <v>279</v>
      </c>
      <c r="I90" s="273"/>
      <c r="J90" s="283" t="s">
        <v>279</v>
      </c>
      <c r="K90" s="153" t="s">
        <v>326</v>
      </c>
      <c r="L90" s="151"/>
      <c r="M90" s="291" t="s">
        <v>327</v>
      </c>
      <c r="N90" s="288"/>
      <c r="O90" s="283" t="s">
        <v>279</v>
      </c>
      <c r="P90" s="161" t="s">
        <v>326</v>
      </c>
      <c r="Q90" s="149"/>
      <c r="R90" s="300"/>
      <c r="S90" s="308"/>
      <c r="T90" s="318"/>
      <c r="U90" s="10" t="s">
        <v>279</v>
      </c>
      <c r="V90" s="310" t="str">
        <f xml:space="preserve">
IF(AND($J90&lt;&gt;"Bitte auswählen",$O90&lt;&gt;"Bitte auswählen",$J90&lt;&gt;"-",$O90&lt;&gt;"-"),
IF(AND(ISNUMBER($L90),ISNUMBER($Q90)),
$L90+
$Q90*VLOOKUP($O90,Berechnungsfaktoren!$L$3:$N$15,2,FALSE)/VLOOKUP($J90,Berechnungsfaktoren!$L$3:$N$15,2,FALSE),
"Fehlende Eingaben"),
IF(AND($J90&lt;&gt;"Bitte auswählen",$J90&lt;&gt;"-"),
IF(AND(ISNUMBER($L90)),
$L90,
""),
""))</f>
        <v/>
      </c>
      <c r="W90" s="304" t="str">
        <f xml:space="preserve">
IF(AND($J90&lt;&gt;"Bitte auswählen",$O90&lt;&gt;"Bitte auswählen",$J90&lt;&gt;"-",$O90&lt;&gt;"-"),
IF(AND(ISNUMBER($L91),ISNUMBER($Q91)),
$L91+
$Q91*VLOOKUP($O90,Berechnungsfaktoren!$L$3:$N$15,2,FALSE)/VLOOKUP($J90,Berechnungsfaktoren!$L$3:$N$15,2,FALSE),
"Fehlende Eingaben"),
IF(AND($J90&lt;&gt;"Bitte auswählen",$J90&lt;&gt;"-"),
IF(AND(ISNUMBER($L91)),
$L91,
""),
""))</f>
        <v/>
      </c>
      <c r="X90" s="310" t="str">
        <f xml:space="preserve">
IF(AND($J90&lt;&gt;"Bitte auswählen",$O90&lt;&gt;"Bitte auswählen",$J90&lt;&gt;"-",$O90&lt;&gt;"-"),
IF(AND(ISNUMBER($L90),ISNUMBER($Q90)),
$L90*VLOOKUP($J90,Berechnungsfaktoren!$L$3:$N$15,2,FALSE)+
$Q90*VLOOKUP($O90,Berechnungsfaktoren!$L$3:$N$15,2,FALSE),
"Fehlende Eingaben"),
IF(AND($J90&lt;&gt;"Bitte auswählen",$J90&lt;&gt;"-"),
IF(AND(ISNUMBER($L90)),
$L90*VLOOKUP($J90,Berechnungsfaktoren!$L$3:$N$15,2,FALSE),
""),
""))</f>
        <v/>
      </c>
      <c r="Y90" s="304" t="str">
        <f xml:space="preserve">
IF(AND($J90&lt;&gt;"Bitte auswählen",$O90&lt;&gt;"Bitte auswählen",$J90&lt;&gt;"-",$O90&lt;&gt;"-"),
IF(AND(ISNUMBER($L91),ISNUMBER($Q91)),
$L91*VLOOKUP($J90,Berechnungsfaktoren!$L$3:$N$15,2,FALSE)+
$Q91*VLOOKUP($O90,Berechnungsfaktoren!$L$3:$N$15,2,FALSE),
"Fehlende Eingaben"),
IF(AND($J90&lt;&gt;"Bitte auswählen",$J90&lt;&gt;"-"),
IF(AND(ISNUMBER($L91)),
$L91*VLOOKUP($J90,Berechnungsfaktoren!$L$3:$N$15,2,FALSE),
""),
""))</f>
        <v/>
      </c>
      <c r="Z90" s="178">
        <f xml:space="preserve">
IF(AND($J90&lt;&gt;"Bitte auswählen",$O90&lt;&gt;"Bitte auswählen",$J90&lt;&gt;"-",$O90&lt;&gt;"-"),
IF(AND(ISNUMBER($L90),ISNUMBER($Q90)),
+$L90
+$Q90*VLOOKUP($O90,Berechnungsfaktoren!$L$3:$N$30,2,FALSE)/VLOOKUP($J90,Berechnungsfaktoren!$L$3:$N$30,2,FALSE)
-$L91
-$Q91*VLOOKUP($O90,Berechnungsfaktoren!$L$3:$N$30,2,FALSE)/VLOOKUP($J90,Berechnungsfaktoren!$L$3:$N$30,2,FALSE),
+$N90
+$Q90*VLOOKUP($O90,Berechnungsfaktoren!$L$3:$N$30,2,FALSE)/VLOOKUP($J90,Berechnungsfaktoren!$L$3:$N$30,2,FALSE)
-$Q91*VLOOKUP($O90,Berechnungsfaktoren!$L$3:$N$30,2,FALSE)/VLOOKUP($J90,Berechnungsfaktoren!$L$3:$N$30,2,FALSE)
),
IF(AND($J90&lt;&gt;"Bitte auswählen",$J90&lt;&gt;"-"),
IF(AND(ISNUMBER($L90)),
$L90-$L91,
$N90),
0))</f>
        <v>0</v>
      </c>
      <c r="AA90" s="178">
        <f xml:space="preserve">
IF(AND($J90&lt;&gt;"Bitte auswählen",$O90&lt;&gt;"Bitte auswählen",$J90&lt;&gt;"-",$O90&lt;&gt;"-"),
IF(AND(ISNUMBER($L90),ISNUMBER($Q90)),
+$L90*VLOOKUP($J90,Berechnungsfaktoren!$L$3:$N$30,2,FALSE)
+$Q90*VLOOKUP($O90,Berechnungsfaktoren!$L$3:$N$30,2,FALSE)
-$L91*VLOOKUP($J90,Berechnungsfaktoren!$L$3:$N$30,2,FALSE)
-$Q91*VLOOKUP($O90,Berechnungsfaktoren!$L$3:$N$30,2,FALSE),
+$N90*VLOOKUP($J90,Berechnungsfaktoren!$L$3:$N$30,2,FALSE)
+$Q90*VLOOKUP($O90,Berechnungsfaktoren!$L$3:$N$30,2,FALSE)
-$Q91*VLOOKUP($O90,Berechnungsfaktoren!$L$3:$N$30,2,FALSE)
),
IF(AND($J90&lt;&gt;"Bitte auswählen",$J90&lt;&gt;"-"),
IF(AND(ISNUMBER($L90)),
($L90-$L91)*VLOOKUP($J90,Berechnungsfaktoren!$L$3:$N$30,2,FALSE),
$N90*VLOOKUP($J90,Berechnungsfaktoren!$L$3:$N$30,2,FALSE)),
0))</f>
        <v>0</v>
      </c>
      <c r="AB90" s="178">
        <f xml:space="preserve">
IF(AND($J90&lt;&gt;"Bitte auswählen",$O90&lt;&gt;"Bitte auswählen",$J90&lt;&gt;"-",$O90&lt;&gt;"-"),
IF(AND(ISNUMBER($L90),ISNUMBER($Q90)),
+$L90*VLOOKUP($J90,Berechnungsfaktoren!$L$3:$N$30,3,FALSE)
+$Q90*VLOOKUP($O90,Berechnungsfaktoren!$L$3:$N$30,3,FALSE)
-$L91*VLOOKUP($J90,Berechnungsfaktoren!$L$3:$N$30,3,FALSE)
-$Q91*VLOOKUP($O90,Berechnungsfaktoren!$L$3:$N$30,3,FALSE),
+$N90*VLOOKUP($J90,Berechnungsfaktoren!$L$3:$N$30,3,FALSE)
+$Q90*VLOOKUP($O90,Berechnungsfaktoren!$L$3:$N$30,3,FALSE)
-$Q91*VLOOKUP($O90,Berechnungsfaktoren!$L$3:$N$30,3,FALSE)
),
IF(AND($J90&lt;&gt;"Bitte auswählen",$J90&lt;&gt;"-"),
IF(AND(ISNUMBER($L90)),
($L90-$L91)*VLOOKUP($J90,Berechnungsfaktoren!$L$3:$N$30,3,FALSE),
$N90*VLOOKUP($J90,Berechnungsfaktoren!$L$3:$N$30,3,FALSE)),
0))</f>
        <v>0</v>
      </c>
      <c r="AC90" s="320"/>
      <c r="AD90" s="312"/>
      <c r="AE90" s="70"/>
      <c r="AF90" s="70"/>
      <c r="AG90" s="70"/>
      <c r="AH90" s="70"/>
      <c r="AI90" s="70"/>
      <c r="AJ90" s="70"/>
      <c r="AK90" s="70"/>
      <c r="AL90" s="70"/>
      <c r="AM90" s="70"/>
      <c r="AN90" s="70"/>
      <c r="AO90" s="70"/>
      <c r="AP90" s="70"/>
      <c r="AQ90" s="70"/>
      <c r="AR90" s="70"/>
      <c r="AS90" s="70"/>
      <c r="AT90" s="70"/>
      <c r="AU90" s="70"/>
      <c r="AV90" s="70"/>
      <c r="AW90" s="70"/>
    </row>
    <row r="91" spans="1:49" ht="42.75" customHeight="1" thickBot="1">
      <c r="A91" s="100"/>
      <c r="B91" s="314"/>
      <c r="C91" s="156"/>
      <c r="D91" s="276"/>
      <c r="E91" s="276"/>
      <c r="F91" s="282"/>
      <c r="G91" s="280"/>
      <c r="H91" s="282"/>
      <c r="I91" s="274"/>
      <c r="J91" s="284"/>
      <c r="K91" s="162" t="s">
        <v>328</v>
      </c>
      <c r="L91" s="152"/>
      <c r="M91" s="278"/>
      <c r="N91" s="287"/>
      <c r="O91" s="284"/>
      <c r="P91" s="162" t="s">
        <v>328</v>
      </c>
      <c r="Q91" s="150"/>
      <c r="R91" s="301"/>
      <c r="S91" s="309"/>
      <c r="T91" s="318"/>
      <c r="U91" s="11"/>
      <c r="V91" s="311"/>
      <c r="W91" s="305"/>
      <c r="X91" s="311"/>
      <c r="Y91" s="305"/>
      <c r="Z91" s="179"/>
      <c r="AA91" s="179"/>
      <c r="AB91" s="179"/>
      <c r="AC91" s="321"/>
      <c r="AD91" s="313"/>
      <c r="AE91" s="70"/>
      <c r="AF91" s="70"/>
      <c r="AG91" s="70"/>
      <c r="AH91" s="70"/>
      <c r="AI91" s="70"/>
      <c r="AJ91" s="70"/>
      <c r="AK91" s="70"/>
      <c r="AL91" s="70"/>
      <c r="AM91" s="70"/>
      <c r="AN91" s="70"/>
      <c r="AO91" s="70"/>
      <c r="AP91" s="70"/>
      <c r="AQ91" s="70"/>
      <c r="AR91" s="70"/>
      <c r="AS91" s="70"/>
      <c r="AT91" s="70"/>
      <c r="AU91" s="70"/>
      <c r="AV91" s="70"/>
      <c r="AW91" s="70"/>
    </row>
    <row r="92" spans="1:49" ht="42.75" customHeight="1" thickBot="1">
      <c r="A92" s="99"/>
      <c r="B92" s="314">
        <v>41</v>
      </c>
      <c r="C92" s="155" t="s">
        <v>279</v>
      </c>
      <c r="D92" s="275"/>
      <c r="E92" s="275"/>
      <c r="F92" s="281" t="s">
        <v>279</v>
      </c>
      <c r="G92" s="279" t="s">
        <v>279</v>
      </c>
      <c r="H92" s="281" t="s">
        <v>279</v>
      </c>
      <c r="I92" s="273"/>
      <c r="J92" s="283" t="s">
        <v>279</v>
      </c>
      <c r="K92" s="153" t="s">
        <v>326</v>
      </c>
      <c r="L92" s="151"/>
      <c r="M92" s="291" t="s">
        <v>327</v>
      </c>
      <c r="N92" s="288"/>
      <c r="O92" s="283" t="s">
        <v>279</v>
      </c>
      <c r="P92" s="161" t="s">
        <v>326</v>
      </c>
      <c r="Q92" s="149"/>
      <c r="R92" s="300"/>
      <c r="S92" s="308"/>
      <c r="T92" s="318"/>
      <c r="U92" s="10" t="s">
        <v>279</v>
      </c>
      <c r="V92" s="310" t="str">
        <f xml:space="preserve">
IF(AND($J92&lt;&gt;"Bitte auswählen",$O92&lt;&gt;"Bitte auswählen",$J92&lt;&gt;"-",$O92&lt;&gt;"-"),
IF(AND(ISNUMBER($L92),ISNUMBER($Q92)),
$L92+
$Q92*VLOOKUP($O92,Berechnungsfaktoren!$L$3:$N$15,2,FALSE)/VLOOKUP($J92,Berechnungsfaktoren!$L$3:$N$15,2,FALSE),
"Fehlende Eingaben"),
IF(AND($J92&lt;&gt;"Bitte auswählen",$J92&lt;&gt;"-"),
IF(AND(ISNUMBER($L92)),
$L92,
""),
""))</f>
        <v/>
      </c>
      <c r="W92" s="304" t="str">
        <f xml:space="preserve">
IF(AND($J92&lt;&gt;"Bitte auswählen",$O92&lt;&gt;"Bitte auswählen",$J92&lt;&gt;"-",$O92&lt;&gt;"-"),
IF(AND(ISNUMBER($L93),ISNUMBER($Q93)),
$L93+
$Q93*VLOOKUP($O92,Berechnungsfaktoren!$L$3:$N$15,2,FALSE)/VLOOKUP($J92,Berechnungsfaktoren!$L$3:$N$15,2,FALSE),
"Fehlende Eingaben"),
IF(AND($J92&lt;&gt;"Bitte auswählen",$J92&lt;&gt;"-"),
IF(AND(ISNUMBER($L93)),
$L93,
""),
""))</f>
        <v/>
      </c>
      <c r="X92" s="310" t="str">
        <f xml:space="preserve">
IF(AND($J92&lt;&gt;"Bitte auswählen",$O92&lt;&gt;"Bitte auswählen",$J92&lt;&gt;"-",$O92&lt;&gt;"-"),
IF(AND(ISNUMBER($L92),ISNUMBER($Q92)),
$L92*VLOOKUP($J92,Berechnungsfaktoren!$L$3:$N$15,2,FALSE)+
$Q92*VLOOKUP($O92,Berechnungsfaktoren!$L$3:$N$15,2,FALSE),
"Fehlende Eingaben"),
IF(AND($J92&lt;&gt;"Bitte auswählen",$J92&lt;&gt;"-"),
IF(AND(ISNUMBER($L92)),
$L92*VLOOKUP($J92,Berechnungsfaktoren!$L$3:$N$15,2,FALSE),
""),
""))</f>
        <v/>
      </c>
      <c r="Y92" s="304" t="str">
        <f xml:space="preserve">
IF(AND($J92&lt;&gt;"Bitte auswählen",$O92&lt;&gt;"Bitte auswählen",$J92&lt;&gt;"-",$O92&lt;&gt;"-"),
IF(AND(ISNUMBER($L93),ISNUMBER($Q93)),
$L93*VLOOKUP($J92,Berechnungsfaktoren!$L$3:$N$15,2,FALSE)+
$Q93*VLOOKUP($O92,Berechnungsfaktoren!$L$3:$N$15,2,FALSE),
"Fehlende Eingaben"),
IF(AND($J92&lt;&gt;"Bitte auswählen",$J92&lt;&gt;"-"),
IF(AND(ISNUMBER($L93)),
$L93*VLOOKUP($J92,Berechnungsfaktoren!$L$3:$N$15,2,FALSE),
""),
""))</f>
        <v/>
      </c>
      <c r="Z92" s="178">
        <f xml:space="preserve">
IF(AND($J92&lt;&gt;"Bitte auswählen",$O92&lt;&gt;"Bitte auswählen",$J92&lt;&gt;"-",$O92&lt;&gt;"-"),
IF(AND(ISNUMBER($L92),ISNUMBER($Q92)),
+$L92
+$Q92*VLOOKUP($O92,Berechnungsfaktoren!$L$3:$N$30,2,FALSE)/VLOOKUP($J92,Berechnungsfaktoren!$L$3:$N$30,2,FALSE)
-$L93
-$Q93*VLOOKUP($O92,Berechnungsfaktoren!$L$3:$N$30,2,FALSE)/VLOOKUP($J92,Berechnungsfaktoren!$L$3:$N$30,2,FALSE),
+$N92
+$Q92*VLOOKUP($O92,Berechnungsfaktoren!$L$3:$N$30,2,FALSE)/VLOOKUP($J92,Berechnungsfaktoren!$L$3:$N$30,2,FALSE)
-$Q93*VLOOKUP($O92,Berechnungsfaktoren!$L$3:$N$30,2,FALSE)/VLOOKUP($J92,Berechnungsfaktoren!$L$3:$N$30,2,FALSE)
),
IF(AND($J92&lt;&gt;"Bitte auswählen",$J92&lt;&gt;"-"),
IF(AND(ISNUMBER($L92)),
$L92-$L93,
$N92),
0))</f>
        <v>0</v>
      </c>
      <c r="AA92" s="178">
        <f xml:space="preserve">
IF(AND($J92&lt;&gt;"Bitte auswählen",$O92&lt;&gt;"Bitte auswählen",$J92&lt;&gt;"-",$O92&lt;&gt;"-"),
IF(AND(ISNUMBER($L92),ISNUMBER($Q92)),
+$L92*VLOOKUP($J92,Berechnungsfaktoren!$L$3:$N$30,2,FALSE)
+$Q92*VLOOKUP($O92,Berechnungsfaktoren!$L$3:$N$30,2,FALSE)
-$L93*VLOOKUP($J92,Berechnungsfaktoren!$L$3:$N$30,2,FALSE)
-$Q93*VLOOKUP($O92,Berechnungsfaktoren!$L$3:$N$30,2,FALSE),
+$N92*VLOOKUP($J92,Berechnungsfaktoren!$L$3:$N$30,2,FALSE)
+$Q92*VLOOKUP($O92,Berechnungsfaktoren!$L$3:$N$30,2,FALSE)
-$Q93*VLOOKUP($O92,Berechnungsfaktoren!$L$3:$N$30,2,FALSE)
),
IF(AND($J92&lt;&gt;"Bitte auswählen",$J92&lt;&gt;"-"),
IF(AND(ISNUMBER($L92)),
($L92-$L93)*VLOOKUP($J92,Berechnungsfaktoren!$L$3:$N$30,2,FALSE),
$N92*VLOOKUP($J92,Berechnungsfaktoren!$L$3:$N$30,2,FALSE)),
0))</f>
        <v>0</v>
      </c>
      <c r="AB92" s="178">
        <f xml:space="preserve">
IF(AND($J92&lt;&gt;"Bitte auswählen",$O92&lt;&gt;"Bitte auswählen",$J92&lt;&gt;"-",$O92&lt;&gt;"-"),
IF(AND(ISNUMBER($L92),ISNUMBER($Q92)),
+$L92*VLOOKUP($J92,Berechnungsfaktoren!$L$3:$N$30,3,FALSE)
+$Q92*VLOOKUP($O92,Berechnungsfaktoren!$L$3:$N$30,3,FALSE)
-$L93*VLOOKUP($J92,Berechnungsfaktoren!$L$3:$N$30,3,FALSE)
-$Q93*VLOOKUP($O92,Berechnungsfaktoren!$L$3:$N$30,3,FALSE),
+$N92*VLOOKUP($J92,Berechnungsfaktoren!$L$3:$N$30,3,FALSE)
+$Q92*VLOOKUP($O92,Berechnungsfaktoren!$L$3:$N$30,3,FALSE)
-$Q93*VLOOKUP($O92,Berechnungsfaktoren!$L$3:$N$30,3,FALSE)
),
IF(AND($J92&lt;&gt;"Bitte auswählen",$J92&lt;&gt;"-"),
IF(AND(ISNUMBER($L92)),
($L92-$L93)*VLOOKUP($J92,Berechnungsfaktoren!$L$3:$N$30,3,FALSE),
$N92*VLOOKUP($J92,Berechnungsfaktoren!$L$3:$N$30,3,FALSE)),
0))</f>
        <v>0</v>
      </c>
      <c r="AC92" s="320"/>
      <c r="AD92" s="312"/>
      <c r="AE92" s="99"/>
      <c r="AF92" s="99"/>
      <c r="AG92" s="99"/>
      <c r="AH92" s="99"/>
      <c r="AI92" s="99"/>
      <c r="AJ92" s="99"/>
      <c r="AK92" s="99"/>
      <c r="AL92" s="99"/>
      <c r="AM92" s="99"/>
      <c r="AN92" s="99"/>
      <c r="AO92" s="99"/>
      <c r="AP92" s="99"/>
      <c r="AQ92" s="99"/>
      <c r="AR92" s="99"/>
      <c r="AS92" s="99"/>
      <c r="AT92" s="99"/>
      <c r="AU92" s="99"/>
      <c r="AV92" s="99"/>
      <c r="AW92" s="99"/>
    </row>
    <row r="93" spans="1:49" ht="42.75" customHeight="1" thickBot="1">
      <c r="A93" s="100"/>
      <c r="B93" s="314"/>
      <c r="C93" s="156"/>
      <c r="D93" s="276"/>
      <c r="E93" s="276"/>
      <c r="F93" s="282"/>
      <c r="G93" s="280"/>
      <c r="H93" s="282"/>
      <c r="I93" s="274"/>
      <c r="J93" s="284"/>
      <c r="K93" s="162" t="s">
        <v>328</v>
      </c>
      <c r="L93" s="152"/>
      <c r="M93" s="278"/>
      <c r="N93" s="287"/>
      <c r="O93" s="284"/>
      <c r="P93" s="162" t="s">
        <v>328</v>
      </c>
      <c r="Q93" s="150"/>
      <c r="R93" s="301"/>
      <c r="S93" s="309"/>
      <c r="T93" s="318"/>
      <c r="U93" s="11"/>
      <c r="V93" s="311"/>
      <c r="W93" s="305"/>
      <c r="X93" s="311"/>
      <c r="Y93" s="305"/>
      <c r="Z93" s="179"/>
      <c r="AA93" s="179"/>
      <c r="AB93" s="179"/>
      <c r="AC93" s="321"/>
      <c r="AD93" s="313"/>
      <c r="AE93" s="100"/>
      <c r="AF93" s="100"/>
      <c r="AG93" s="100"/>
      <c r="AH93" s="100"/>
      <c r="AI93" s="100"/>
      <c r="AJ93" s="100"/>
      <c r="AK93" s="100"/>
      <c r="AL93" s="100"/>
      <c r="AM93" s="100"/>
      <c r="AN93" s="100"/>
      <c r="AO93" s="100"/>
      <c r="AP93" s="100"/>
      <c r="AQ93" s="100"/>
      <c r="AR93" s="100"/>
      <c r="AS93" s="100"/>
      <c r="AT93" s="100"/>
      <c r="AU93" s="100"/>
      <c r="AV93" s="100"/>
      <c r="AW93" s="100"/>
    </row>
    <row r="94" spans="1:49" ht="42.75" customHeight="1" thickBot="1">
      <c r="A94" s="100"/>
      <c r="B94" s="314">
        <v>42</v>
      </c>
      <c r="C94" s="155" t="s">
        <v>279</v>
      </c>
      <c r="D94" s="275"/>
      <c r="E94" s="275"/>
      <c r="F94" s="281" t="s">
        <v>279</v>
      </c>
      <c r="G94" s="279" t="s">
        <v>279</v>
      </c>
      <c r="H94" s="281" t="s">
        <v>279</v>
      </c>
      <c r="I94" s="273"/>
      <c r="J94" s="283" t="s">
        <v>279</v>
      </c>
      <c r="K94" s="153" t="s">
        <v>326</v>
      </c>
      <c r="L94" s="151"/>
      <c r="M94" s="291" t="s">
        <v>327</v>
      </c>
      <c r="N94" s="288"/>
      <c r="O94" s="283" t="s">
        <v>279</v>
      </c>
      <c r="P94" s="161" t="s">
        <v>326</v>
      </c>
      <c r="Q94" s="149"/>
      <c r="R94" s="300"/>
      <c r="S94" s="308"/>
      <c r="T94" s="318"/>
      <c r="U94" s="10" t="s">
        <v>279</v>
      </c>
      <c r="V94" s="310" t="str">
        <f xml:space="preserve">
IF(AND($J94&lt;&gt;"Bitte auswählen",$O94&lt;&gt;"Bitte auswählen",$J94&lt;&gt;"-",$O94&lt;&gt;"-"),
IF(AND(ISNUMBER($L94),ISNUMBER($Q94)),
$L94+
$Q94*VLOOKUP($O94,Berechnungsfaktoren!$L$3:$N$15,2,FALSE)/VLOOKUP($J94,Berechnungsfaktoren!$L$3:$N$15,2,FALSE),
"Fehlende Eingaben"),
IF(AND($J94&lt;&gt;"Bitte auswählen",$J94&lt;&gt;"-"),
IF(AND(ISNUMBER($L94)),
$L94,
""),
""))</f>
        <v/>
      </c>
      <c r="W94" s="304" t="str">
        <f xml:space="preserve">
IF(AND($J94&lt;&gt;"Bitte auswählen",$O94&lt;&gt;"Bitte auswählen",$J94&lt;&gt;"-",$O94&lt;&gt;"-"),
IF(AND(ISNUMBER($L95),ISNUMBER($Q95)),
$L95+
$Q95*VLOOKUP($O94,Berechnungsfaktoren!$L$3:$N$15,2,FALSE)/VLOOKUP($J94,Berechnungsfaktoren!$L$3:$N$15,2,FALSE),
"Fehlende Eingaben"),
IF(AND($J94&lt;&gt;"Bitte auswählen",$J94&lt;&gt;"-"),
IF(AND(ISNUMBER($L95)),
$L95,
""),
""))</f>
        <v/>
      </c>
      <c r="X94" s="310" t="str">
        <f xml:space="preserve">
IF(AND($J94&lt;&gt;"Bitte auswählen",$O94&lt;&gt;"Bitte auswählen",$J94&lt;&gt;"-",$O94&lt;&gt;"-"),
IF(AND(ISNUMBER($L94),ISNUMBER($Q94)),
$L94*VLOOKUP($J94,Berechnungsfaktoren!$L$3:$N$15,2,FALSE)+
$Q94*VLOOKUP($O94,Berechnungsfaktoren!$L$3:$N$15,2,FALSE),
"Fehlende Eingaben"),
IF(AND($J94&lt;&gt;"Bitte auswählen",$J94&lt;&gt;"-"),
IF(AND(ISNUMBER($L94)),
$L94*VLOOKUP($J94,Berechnungsfaktoren!$L$3:$N$15,2,FALSE),
""),
""))</f>
        <v/>
      </c>
      <c r="Y94" s="304" t="str">
        <f xml:space="preserve">
IF(AND($J94&lt;&gt;"Bitte auswählen",$O94&lt;&gt;"Bitte auswählen",$J94&lt;&gt;"-",$O94&lt;&gt;"-"),
IF(AND(ISNUMBER($L95),ISNUMBER($Q95)),
$L95*VLOOKUP($J94,Berechnungsfaktoren!$L$3:$N$15,2,FALSE)+
$Q95*VLOOKUP($O94,Berechnungsfaktoren!$L$3:$N$15,2,FALSE),
"Fehlende Eingaben"),
IF(AND($J94&lt;&gt;"Bitte auswählen",$J94&lt;&gt;"-"),
IF(AND(ISNUMBER($L95)),
$L95*VLOOKUP($J94,Berechnungsfaktoren!$L$3:$N$15,2,FALSE),
""),
""))</f>
        <v/>
      </c>
      <c r="Z94" s="178">
        <f xml:space="preserve">
IF(AND($J94&lt;&gt;"Bitte auswählen",$O94&lt;&gt;"Bitte auswählen",$J94&lt;&gt;"-",$O94&lt;&gt;"-"),
IF(AND(ISNUMBER($L94),ISNUMBER($Q94)),
+$L94
+$Q94*VLOOKUP($O94,Berechnungsfaktoren!$L$3:$N$30,2,FALSE)/VLOOKUP($J94,Berechnungsfaktoren!$L$3:$N$30,2,FALSE)
-$L95
-$Q95*VLOOKUP($O94,Berechnungsfaktoren!$L$3:$N$30,2,FALSE)/VLOOKUP($J94,Berechnungsfaktoren!$L$3:$N$30,2,FALSE),
+$N94
+$Q94*VLOOKUP($O94,Berechnungsfaktoren!$L$3:$N$30,2,FALSE)/VLOOKUP($J94,Berechnungsfaktoren!$L$3:$N$30,2,FALSE)
-$Q95*VLOOKUP($O94,Berechnungsfaktoren!$L$3:$N$30,2,FALSE)/VLOOKUP($J94,Berechnungsfaktoren!$L$3:$N$30,2,FALSE)
),
IF(AND($J94&lt;&gt;"Bitte auswählen",$J94&lt;&gt;"-"),
IF(AND(ISNUMBER($L94)),
$L94-$L95,
$N94),
0))</f>
        <v>0</v>
      </c>
      <c r="AA94" s="178">
        <f xml:space="preserve">
IF(AND($J94&lt;&gt;"Bitte auswählen",$O94&lt;&gt;"Bitte auswählen",$J94&lt;&gt;"-",$O94&lt;&gt;"-"),
IF(AND(ISNUMBER($L94),ISNUMBER($Q94)),
+$L94*VLOOKUP($J94,Berechnungsfaktoren!$L$3:$N$30,2,FALSE)
+$Q94*VLOOKUP($O94,Berechnungsfaktoren!$L$3:$N$30,2,FALSE)
-$L95*VLOOKUP($J94,Berechnungsfaktoren!$L$3:$N$30,2,FALSE)
-$Q95*VLOOKUP($O94,Berechnungsfaktoren!$L$3:$N$30,2,FALSE),
+$N94*VLOOKUP($J94,Berechnungsfaktoren!$L$3:$N$30,2,FALSE)
+$Q94*VLOOKUP($O94,Berechnungsfaktoren!$L$3:$N$30,2,FALSE)
-$Q95*VLOOKUP($O94,Berechnungsfaktoren!$L$3:$N$30,2,FALSE)
),
IF(AND($J94&lt;&gt;"Bitte auswählen",$J94&lt;&gt;"-"),
IF(AND(ISNUMBER($L94)),
($L94-$L95)*VLOOKUP($J94,Berechnungsfaktoren!$L$3:$N$30,2,FALSE),
$N94*VLOOKUP($J94,Berechnungsfaktoren!$L$3:$N$30,2,FALSE)),
0))</f>
        <v>0</v>
      </c>
      <c r="AB94" s="178">
        <f xml:space="preserve">
IF(AND($J94&lt;&gt;"Bitte auswählen",$O94&lt;&gt;"Bitte auswählen",$J94&lt;&gt;"-",$O94&lt;&gt;"-"),
IF(AND(ISNUMBER($L94),ISNUMBER($Q94)),
+$L94*VLOOKUP($J94,Berechnungsfaktoren!$L$3:$N$30,3,FALSE)
+$Q94*VLOOKUP($O94,Berechnungsfaktoren!$L$3:$N$30,3,FALSE)
-$L95*VLOOKUP($J94,Berechnungsfaktoren!$L$3:$N$30,3,FALSE)
-$Q95*VLOOKUP($O94,Berechnungsfaktoren!$L$3:$N$30,3,FALSE),
+$N94*VLOOKUP($J94,Berechnungsfaktoren!$L$3:$N$30,3,FALSE)
+$Q94*VLOOKUP($O94,Berechnungsfaktoren!$L$3:$N$30,3,FALSE)
-$Q95*VLOOKUP($O94,Berechnungsfaktoren!$L$3:$N$30,3,FALSE)
),
IF(AND($J94&lt;&gt;"Bitte auswählen",$J94&lt;&gt;"-"),
IF(AND(ISNUMBER($L94)),
($L94-$L95)*VLOOKUP($J94,Berechnungsfaktoren!$L$3:$N$30,3,FALSE),
$N94*VLOOKUP($J94,Berechnungsfaktoren!$L$3:$N$30,3,FALSE)),
0))</f>
        <v>0</v>
      </c>
      <c r="AC94" s="320"/>
      <c r="AD94" s="312"/>
      <c r="AE94" s="70"/>
      <c r="AF94" s="70"/>
      <c r="AG94" s="70"/>
      <c r="AH94" s="70"/>
      <c r="AI94" s="70"/>
      <c r="AJ94" s="70"/>
      <c r="AK94" s="70"/>
      <c r="AL94" s="70"/>
      <c r="AM94" s="70"/>
      <c r="AN94" s="70"/>
      <c r="AO94" s="70"/>
      <c r="AP94" s="70"/>
      <c r="AQ94" s="70"/>
      <c r="AR94" s="70"/>
      <c r="AS94" s="70"/>
      <c r="AT94" s="70"/>
      <c r="AU94" s="70"/>
      <c r="AV94" s="70"/>
      <c r="AW94" s="70"/>
    </row>
    <row r="95" spans="1:49" ht="42.75" customHeight="1" thickBot="1">
      <c r="A95" s="100"/>
      <c r="B95" s="314"/>
      <c r="C95" s="156"/>
      <c r="D95" s="276"/>
      <c r="E95" s="276"/>
      <c r="F95" s="282"/>
      <c r="G95" s="280"/>
      <c r="H95" s="282"/>
      <c r="I95" s="274"/>
      <c r="J95" s="284"/>
      <c r="K95" s="162" t="s">
        <v>328</v>
      </c>
      <c r="L95" s="152"/>
      <c r="M95" s="278"/>
      <c r="N95" s="287"/>
      <c r="O95" s="284"/>
      <c r="P95" s="162" t="s">
        <v>328</v>
      </c>
      <c r="Q95" s="150"/>
      <c r="R95" s="301"/>
      <c r="S95" s="309"/>
      <c r="T95" s="318"/>
      <c r="U95" s="11"/>
      <c r="V95" s="311"/>
      <c r="W95" s="305"/>
      <c r="X95" s="311"/>
      <c r="Y95" s="305"/>
      <c r="Z95" s="179"/>
      <c r="AA95" s="179"/>
      <c r="AB95" s="179"/>
      <c r="AC95" s="321"/>
      <c r="AD95" s="313"/>
      <c r="AE95" s="70"/>
      <c r="AF95" s="70"/>
      <c r="AG95" s="70"/>
      <c r="AH95" s="70"/>
      <c r="AI95" s="70"/>
      <c r="AJ95" s="70"/>
      <c r="AK95" s="70"/>
      <c r="AL95" s="70"/>
      <c r="AM95" s="70"/>
      <c r="AN95" s="70"/>
      <c r="AO95" s="70"/>
      <c r="AP95" s="70"/>
      <c r="AQ95" s="70"/>
      <c r="AR95" s="70"/>
      <c r="AS95" s="70"/>
      <c r="AT95" s="70"/>
      <c r="AU95" s="70"/>
      <c r="AV95" s="70"/>
      <c r="AW95" s="70"/>
    </row>
    <row r="96" spans="1:49" ht="42.75" customHeight="1" thickBot="1">
      <c r="A96" s="100"/>
      <c r="B96" s="314">
        <v>43</v>
      </c>
      <c r="C96" s="155" t="s">
        <v>279</v>
      </c>
      <c r="D96" s="275"/>
      <c r="E96" s="275"/>
      <c r="F96" s="281" t="s">
        <v>279</v>
      </c>
      <c r="G96" s="279" t="s">
        <v>279</v>
      </c>
      <c r="H96" s="281" t="s">
        <v>279</v>
      </c>
      <c r="I96" s="273"/>
      <c r="J96" s="283" t="s">
        <v>279</v>
      </c>
      <c r="K96" s="153" t="s">
        <v>326</v>
      </c>
      <c r="L96" s="151"/>
      <c r="M96" s="291" t="s">
        <v>327</v>
      </c>
      <c r="N96" s="288"/>
      <c r="O96" s="283" t="s">
        <v>279</v>
      </c>
      <c r="P96" s="161" t="s">
        <v>326</v>
      </c>
      <c r="Q96" s="149"/>
      <c r="R96" s="300"/>
      <c r="S96" s="308"/>
      <c r="T96" s="318"/>
      <c r="U96" s="10" t="s">
        <v>279</v>
      </c>
      <c r="V96" s="310" t="str">
        <f xml:space="preserve">
IF(AND($J96&lt;&gt;"Bitte auswählen",$O96&lt;&gt;"Bitte auswählen",$J96&lt;&gt;"-",$O96&lt;&gt;"-"),
IF(AND(ISNUMBER($L96),ISNUMBER($Q96)),
$L96+
$Q96*VLOOKUP($O96,Berechnungsfaktoren!$L$3:$N$15,2,FALSE)/VLOOKUP($J96,Berechnungsfaktoren!$L$3:$N$15,2,FALSE),
"Fehlende Eingaben"),
IF(AND($J96&lt;&gt;"Bitte auswählen",$J96&lt;&gt;"-"),
IF(AND(ISNUMBER($L96)),
$L96,
""),
""))</f>
        <v/>
      </c>
      <c r="W96" s="304" t="str">
        <f xml:space="preserve">
IF(AND($J96&lt;&gt;"Bitte auswählen",$O96&lt;&gt;"Bitte auswählen",$J96&lt;&gt;"-",$O96&lt;&gt;"-"),
IF(AND(ISNUMBER($L97),ISNUMBER($Q97)),
$L97+
$Q97*VLOOKUP($O96,Berechnungsfaktoren!$L$3:$N$15,2,FALSE)/VLOOKUP($J96,Berechnungsfaktoren!$L$3:$N$15,2,FALSE),
"Fehlende Eingaben"),
IF(AND($J96&lt;&gt;"Bitte auswählen",$J96&lt;&gt;"-"),
IF(AND(ISNUMBER($L97)),
$L97,
""),
""))</f>
        <v/>
      </c>
      <c r="X96" s="310" t="str">
        <f xml:space="preserve">
IF(AND($J96&lt;&gt;"Bitte auswählen",$O96&lt;&gt;"Bitte auswählen",$J96&lt;&gt;"-",$O96&lt;&gt;"-"),
IF(AND(ISNUMBER($L96),ISNUMBER($Q96)),
$L96*VLOOKUP($J96,Berechnungsfaktoren!$L$3:$N$15,2,FALSE)+
$Q96*VLOOKUP($O96,Berechnungsfaktoren!$L$3:$N$15,2,FALSE),
"Fehlende Eingaben"),
IF(AND($J96&lt;&gt;"Bitte auswählen",$J96&lt;&gt;"-"),
IF(AND(ISNUMBER($L96)),
$L96*VLOOKUP($J96,Berechnungsfaktoren!$L$3:$N$15,2,FALSE),
""),
""))</f>
        <v/>
      </c>
      <c r="Y96" s="304" t="str">
        <f xml:space="preserve">
IF(AND($J96&lt;&gt;"Bitte auswählen",$O96&lt;&gt;"Bitte auswählen",$J96&lt;&gt;"-",$O96&lt;&gt;"-"),
IF(AND(ISNUMBER($L97),ISNUMBER($Q97)),
$L97*VLOOKUP($J96,Berechnungsfaktoren!$L$3:$N$15,2,FALSE)+
$Q97*VLOOKUP($O96,Berechnungsfaktoren!$L$3:$N$15,2,FALSE),
"Fehlende Eingaben"),
IF(AND($J96&lt;&gt;"Bitte auswählen",$J96&lt;&gt;"-"),
IF(AND(ISNUMBER($L97)),
$L97*VLOOKUP($J96,Berechnungsfaktoren!$L$3:$N$15,2,FALSE),
""),
""))</f>
        <v/>
      </c>
      <c r="Z96" s="178">
        <f xml:space="preserve">
IF(AND($J96&lt;&gt;"Bitte auswählen",$O96&lt;&gt;"Bitte auswählen",$J96&lt;&gt;"-",$O96&lt;&gt;"-"),
IF(AND(ISNUMBER($L96),ISNUMBER($Q96)),
+$L96
+$Q96*VLOOKUP($O96,Berechnungsfaktoren!$L$3:$N$30,2,FALSE)/VLOOKUP($J96,Berechnungsfaktoren!$L$3:$N$30,2,FALSE)
-$L97
-$Q97*VLOOKUP($O96,Berechnungsfaktoren!$L$3:$N$30,2,FALSE)/VLOOKUP($J96,Berechnungsfaktoren!$L$3:$N$30,2,FALSE),
+$N96
+$Q96*VLOOKUP($O96,Berechnungsfaktoren!$L$3:$N$30,2,FALSE)/VLOOKUP($J96,Berechnungsfaktoren!$L$3:$N$30,2,FALSE)
-$Q97*VLOOKUP($O96,Berechnungsfaktoren!$L$3:$N$30,2,FALSE)/VLOOKUP($J96,Berechnungsfaktoren!$L$3:$N$30,2,FALSE)
),
IF(AND($J96&lt;&gt;"Bitte auswählen",$J96&lt;&gt;"-"),
IF(AND(ISNUMBER($L96)),
$L96-$L97,
$N96),
0))</f>
        <v>0</v>
      </c>
      <c r="AA96" s="178">
        <f xml:space="preserve">
IF(AND($J96&lt;&gt;"Bitte auswählen",$O96&lt;&gt;"Bitte auswählen",$J96&lt;&gt;"-",$O96&lt;&gt;"-"),
IF(AND(ISNUMBER($L96),ISNUMBER($Q96)),
+$L96*VLOOKUP($J96,Berechnungsfaktoren!$L$3:$N$30,2,FALSE)
+$Q96*VLOOKUP($O96,Berechnungsfaktoren!$L$3:$N$30,2,FALSE)
-$L97*VLOOKUP($J96,Berechnungsfaktoren!$L$3:$N$30,2,FALSE)
-$Q97*VLOOKUP($O96,Berechnungsfaktoren!$L$3:$N$30,2,FALSE),
+$N96*VLOOKUP($J96,Berechnungsfaktoren!$L$3:$N$30,2,FALSE)
+$Q96*VLOOKUP($O96,Berechnungsfaktoren!$L$3:$N$30,2,FALSE)
-$Q97*VLOOKUP($O96,Berechnungsfaktoren!$L$3:$N$30,2,FALSE)
),
IF(AND($J96&lt;&gt;"Bitte auswählen",$J96&lt;&gt;"-"),
IF(AND(ISNUMBER($L96)),
($L96-$L97)*VLOOKUP($J96,Berechnungsfaktoren!$L$3:$N$30,2,FALSE),
$N96*VLOOKUP($J96,Berechnungsfaktoren!$L$3:$N$30,2,FALSE)),
0))</f>
        <v>0</v>
      </c>
      <c r="AB96" s="178">
        <f xml:space="preserve">
IF(AND($J96&lt;&gt;"Bitte auswählen",$O96&lt;&gt;"Bitte auswählen",$J96&lt;&gt;"-",$O96&lt;&gt;"-"),
IF(AND(ISNUMBER($L96),ISNUMBER($Q96)),
+$L96*VLOOKUP($J96,Berechnungsfaktoren!$L$3:$N$30,3,FALSE)
+$Q96*VLOOKUP($O96,Berechnungsfaktoren!$L$3:$N$30,3,FALSE)
-$L97*VLOOKUP($J96,Berechnungsfaktoren!$L$3:$N$30,3,FALSE)
-$Q97*VLOOKUP($O96,Berechnungsfaktoren!$L$3:$N$30,3,FALSE),
+$N96*VLOOKUP($J96,Berechnungsfaktoren!$L$3:$N$30,3,FALSE)
+$Q96*VLOOKUP($O96,Berechnungsfaktoren!$L$3:$N$30,3,FALSE)
-$Q97*VLOOKUP($O96,Berechnungsfaktoren!$L$3:$N$30,3,FALSE)
),
IF(AND($J96&lt;&gt;"Bitte auswählen",$J96&lt;&gt;"-"),
IF(AND(ISNUMBER($L96)),
($L96-$L97)*VLOOKUP($J96,Berechnungsfaktoren!$L$3:$N$30,3,FALSE),
$N96*VLOOKUP($J96,Berechnungsfaktoren!$L$3:$N$30,3,FALSE)),
0))</f>
        <v>0</v>
      </c>
      <c r="AC96" s="320"/>
      <c r="AD96" s="312"/>
      <c r="AE96" s="70"/>
      <c r="AF96" s="70"/>
      <c r="AG96" s="70"/>
      <c r="AH96" s="70"/>
      <c r="AI96" s="70"/>
      <c r="AJ96" s="70"/>
      <c r="AK96" s="70"/>
      <c r="AL96" s="70"/>
      <c r="AM96" s="70"/>
      <c r="AN96" s="70"/>
      <c r="AO96" s="70"/>
      <c r="AP96" s="70"/>
      <c r="AQ96" s="70"/>
      <c r="AR96" s="70"/>
      <c r="AS96" s="70"/>
      <c r="AT96" s="70"/>
      <c r="AU96" s="70"/>
      <c r="AV96" s="70"/>
      <c r="AW96" s="70"/>
    </row>
    <row r="97" spans="1:49" ht="42.75" customHeight="1" thickBot="1">
      <c r="A97" s="100"/>
      <c r="B97" s="314"/>
      <c r="C97" s="156"/>
      <c r="D97" s="276"/>
      <c r="E97" s="276"/>
      <c r="F97" s="282"/>
      <c r="G97" s="280"/>
      <c r="H97" s="282"/>
      <c r="I97" s="274"/>
      <c r="J97" s="284"/>
      <c r="K97" s="162" t="s">
        <v>328</v>
      </c>
      <c r="L97" s="152"/>
      <c r="M97" s="278"/>
      <c r="N97" s="287"/>
      <c r="O97" s="284"/>
      <c r="P97" s="162" t="s">
        <v>328</v>
      </c>
      <c r="Q97" s="150"/>
      <c r="R97" s="301"/>
      <c r="S97" s="309"/>
      <c r="T97" s="318"/>
      <c r="U97" s="11"/>
      <c r="V97" s="311"/>
      <c r="W97" s="305"/>
      <c r="X97" s="311"/>
      <c r="Y97" s="305"/>
      <c r="Z97" s="179"/>
      <c r="AA97" s="179"/>
      <c r="AB97" s="179"/>
      <c r="AC97" s="321"/>
      <c r="AD97" s="313"/>
      <c r="AE97" s="70"/>
      <c r="AF97" s="70"/>
      <c r="AG97" s="70"/>
      <c r="AH97" s="70"/>
      <c r="AI97" s="70"/>
      <c r="AJ97" s="70"/>
      <c r="AK97" s="70"/>
      <c r="AL97" s="70"/>
      <c r="AM97" s="70"/>
      <c r="AN97" s="70"/>
      <c r="AO97" s="70"/>
      <c r="AP97" s="70"/>
      <c r="AQ97" s="70"/>
      <c r="AR97" s="70"/>
      <c r="AS97" s="70"/>
      <c r="AT97" s="70"/>
      <c r="AU97" s="70"/>
      <c r="AV97" s="70"/>
      <c r="AW97" s="70"/>
    </row>
    <row r="98" spans="1:49" ht="42.75" customHeight="1" thickBot="1">
      <c r="A98" s="100"/>
      <c r="B98" s="307">
        <v>44</v>
      </c>
      <c r="C98" s="155" t="s">
        <v>279</v>
      </c>
      <c r="D98" s="275"/>
      <c r="E98" s="275"/>
      <c r="F98" s="281" t="s">
        <v>279</v>
      </c>
      <c r="G98" s="279" t="s">
        <v>279</v>
      </c>
      <c r="H98" s="281" t="s">
        <v>279</v>
      </c>
      <c r="I98" s="273"/>
      <c r="J98" s="283" t="s">
        <v>279</v>
      </c>
      <c r="K98" s="153" t="s">
        <v>326</v>
      </c>
      <c r="L98" s="151"/>
      <c r="M98" s="291" t="s">
        <v>327</v>
      </c>
      <c r="N98" s="288"/>
      <c r="O98" s="283" t="s">
        <v>279</v>
      </c>
      <c r="P98" s="161" t="s">
        <v>326</v>
      </c>
      <c r="Q98" s="149"/>
      <c r="R98" s="300"/>
      <c r="S98" s="308"/>
      <c r="T98" s="318"/>
      <c r="U98" s="10" t="s">
        <v>279</v>
      </c>
      <c r="V98" s="310" t="str">
        <f xml:space="preserve">
IF(AND($J98&lt;&gt;"Bitte auswählen",$O98&lt;&gt;"Bitte auswählen",$J98&lt;&gt;"-",$O98&lt;&gt;"-"),
IF(AND(ISNUMBER($L98),ISNUMBER($Q98)),
$L98+
$Q98*VLOOKUP($O98,Berechnungsfaktoren!$L$3:$N$15,2,FALSE)/VLOOKUP($J98,Berechnungsfaktoren!$L$3:$N$15,2,FALSE),
"Fehlende Eingaben"),
IF(AND($J98&lt;&gt;"Bitte auswählen",$J98&lt;&gt;"-"),
IF(AND(ISNUMBER($L98)),
$L98,
""),
""))</f>
        <v/>
      </c>
      <c r="W98" s="304" t="str">
        <f xml:space="preserve">
IF(AND($J98&lt;&gt;"Bitte auswählen",$O98&lt;&gt;"Bitte auswählen",$J98&lt;&gt;"-",$O98&lt;&gt;"-"),
IF(AND(ISNUMBER($L99),ISNUMBER($Q99)),
$L99+
$Q99*VLOOKUP($O98,Berechnungsfaktoren!$L$3:$N$15,2,FALSE)/VLOOKUP($J98,Berechnungsfaktoren!$L$3:$N$15,2,FALSE),
"Fehlende Eingaben"),
IF(AND($J98&lt;&gt;"Bitte auswählen",$J98&lt;&gt;"-"),
IF(AND(ISNUMBER($L99)),
$L99,
""),
""))</f>
        <v/>
      </c>
      <c r="X98" s="310" t="str">
        <f xml:space="preserve">
IF(AND($J98&lt;&gt;"Bitte auswählen",$O98&lt;&gt;"Bitte auswählen",$J98&lt;&gt;"-",$O98&lt;&gt;"-"),
IF(AND(ISNUMBER($L98),ISNUMBER($Q98)),
$L98*VLOOKUP($J98,Berechnungsfaktoren!$L$3:$N$15,2,FALSE)+
$Q98*VLOOKUP($O98,Berechnungsfaktoren!$L$3:$N$15,2,FALSE),
"Fehlende Eingaben"),
IF(AND($J98&lt;&gt;"Bitte auswählen",$J98&lt;&gt;"-"),
IF(AND(ISNUMBER($L98)),
$L98*VLOOKUP($J98,Berechnungsfaktoren!$L$3:$N$15,2,FALSE),
""),
""))</f>
        <v/>
      </c>
      <c r="Y98" s="304" t="str">
        <f xml:space="preserve">
IF(AND($J98&lt;&gt;"Bitte auswählen",$O98&lt;&gt;"Bitte auswählen",$J98&lt;&gt;"-",$O98&lt;&gt;"-"),
IF(AND(ISNUMBER($L99),ISNUMBER($Q99)),
$L99*VLOOKUP($J98,Berechnungsfaktoren!$L$3:$N$15,2,FALSE)+
$Q99*VLOOKUP($O98,Berechnungsfaktoren!$L$3:$N$15,2,FALSE),
"Fehlende Eingaben"),
IF(AND($J98&lt;&gt;"Bitte auswählen",$J98&lt;&gt;"-"),
IF(AND(ISNUMBER($L99)),
$L99*VLOOKUP($J98,Berechnungsfaktoren!$L$3:$N$15,2,FALSE),
""),
""))</f>
        <v/>
      </c>
      <c r="Z98" s="178">
        <f xml:space="preserve">
IF(AND($J98&lt;&gt;"Bitte auswählen",$O98&lt;&gt;"Bitte auswählen",$J98&lt;&gt;"-",$O98&lt;&gt;"-"),
IF(AND(ISNUMBER($L98),ISNUMBER($Q98)),
+$L98
+$Q98*VLOOKUP($O98,Berechnungsfaktoren!$L$3:$N$30,2,FALSE)/VLOOKUP($J98,Berechnungsfaktoren!$L$3:$N$30,2,FALSE)
-$L99
-$Q99*VLOOKUP($O98,Berechnungsfaktoren!$L$3:$N$30,2,FALSE)/VLOOKUP($J98,Berechnungsfaktoren!$L$3:$N$30,2,FALSE),
+$N98
+$Q98*VLOOKUP($O98,Berechnungsfaktoren!$L$3:$N$30,2,FALSE)/VLOOKUP($J98,Berechnungsfaktoren!$L$3:$N$30,2,FALSE)
-$Q99*VLOOKUP($O98,Berechnungsfaktoren!$L$3:$N$30,2,FALSE)/VLOOKUP($J98,Berechnungsfaktoren!$L$3:$N$30,2,FALSE)
),
IF(AND($J98&lt;&gt;"Bitte auswählen",$J98&lt;&gt;"-"),
IF(AND(ISNUMBER($L98)),
$L98-$L99,
$N98),
0))</f>
        <v>0</v>
      </c>
      <c r="AA98" s="178">
        <f xml:space="preserve">
IF(AND($J98&lt;&gt;"Bitte auswählen",$O98&lt;&gt;"Bitte auswählen",$J98&lt;&gt;"-",$O98&lt;&gt;"-"),
IF(AND(ISNUMBER($L98),ISNUMBER($Q98)),
+$L98*VLOOKUP($J98,Berechnungsfaktoren!$L$3:$N$30,2,FALSE)
+$Q98*VLOOKUP($O98,Berechnungsfaktoren!$L$3:$N$30,2,FALSE)
-$L99*VLOOKUP($J98,Berechnungsfaktoren!$L$3:$N$30,2,FALSE)
-$Q99*VLOOKUP($O98,Berechnungsfaktoren!$L$3:$N$30,2,FALSE),
+$N98*VLOOKUP($J98,Berechnungsfaktoren!$L$3:$N$30,2,FALSE)
+$Q98*VLOOKUP($O98,Berechnungsfaktoren!$L$3:$N$30,2,FALSE)
-$Q99*VLOOKUP($O98,Berechnungsfaktoren!$L$3:$N$30,2,FALSE)
),
IF(AND($J98&lt;&gt;"Bitte auswählen",$J98&lt;&gt;"-"),
IF(AND(ISNUMBER($L98)),
($L98-$L99)*VLOOKUP($J98,Berechnungsfaktoren!$L$3:$N$30,2,FALSE),
$N98*VLOOKUP($J98,Berechnungsfaktoren!$L$3:$N$30,2,FALSE)),
0))</f>
        <v>0</v>
      </c>
      <c r="AB98" s="178">
        <f xml:space="preserve">
IF(AND($J98&lt;&gt;"Bitte auswählen",$O98&lt;&gt;"Bitte auswählen",$J98&lt;&gt;"-",$O98&lt;&gt;"-"),
IF(AND(ISNUMBER($L98),ISNUMBER($Q98)),
+$L98*VLOOKUP($J98,Berechnungsfaktoren!$L$3:$N$30,3,FALSE)
+$Q98*VLOOKUP($O98,Berechnungsfaktoren!$L$3:$N$30,3,FALSE)
-$L99*VLOOKUP($J98,Berechnungsfaktoren!$L$3:$N$30,3,FALSE)
-$Q99*VLOOKUP($O98,Berechnungsfaktoren!$L$3:$N$30,3,FALSE),
+$N98*VLOOKUP($J98,Berechnungsfaktoren!$L$3:$N$30,3,FALSE)
+$Q98*VLOOKUP($O98,Berechnungsfaktoren!$L$3:$N$30,3,FALSE)
-$Q99*VLOOKUP($O98,Berechnungsfaktoren!$L$3:$N$30,3,FALSE)
),
IF(AND($J98&lt;&gt;"Bitte auswählen",$J98&lt;&gt;"-"),
IF(AND(ISNUMBER($L98)),
($L98-$L99)*VLOOKUP($J98,Berechnungsfaktoren!$L$3:$N$30,3,FALSE),
$N98*VLOOKUP($J98,Berechnungsfaktoren!$L$3:$N$30,3,FALSE)),
0))</f>
        <v>0</v>
      </c>
      <c r="AC98" s="320"/>
      <c r="AD98" s="312"/>
      <c r="AE98" s="70"/>
      <c r="AF98" s="70"/>
      <c r="AG98" s="70"/>
      <c r="AH98" s="70"/>
      <c r="AI98" s="70"/>
      <c r="AJ98" s="70"/>
      <c r="AK98" s="70"/>
      <c r="AL98" s="70"/>
      <c r="AM98" s="70"/>
      <c r="AN98" s="70"/>
      <c r="AO98" s="70"/>
      <c r="AP98" s="70"/>
      <c r="AQ98" s="70"/>
      <c r="AR98" s="70"/>
      <c r="AS98" s="70"/>
      <c r="AT98" s="70"/>
      <c r="AU98" s="70"/>
      <c r="AV98" s="70"/>
      <c r="AW98" s="70"/>
    </row>
    <row r="99" spans="1:49" ht="42.75" customHeight="1" thickBot="1">
      <c r="A99" s="100"/>
      <c r="B99" s="307"/>
      <c r="C99" s="156"/>
      <c r="D99" s="276"/>
      <c r="E99" s="276"/>
      <c r="F99" s="282"/>
      <c r="G99" s="280"/>
      <c r="H99" s="282"/>
      <c r="I99" s="274"/>
      <c r="J99" s="284"/>
      <c r="K99" s="162" t="s">
        <v>328</v>
      </c>
      <c r="L99" s="152"/>
      <c r="M99" s="278"/>
      <c r="N99" s="287"/>
      <c r="O99" s="284"/>
      <c r="P99" s="162" t="s">
        <v>328</v>
      </c>
      <c r="Q99" s="150"/>
      <c r="R99" s="301"/>
      <c r="S99" s="309"/>
      <c r="T99" s="318"/>
      <c r="U99" s="11"/>
      <c r="V99" s="311"/>
      <c r="W99" s="305"/>
      <c r="X99" s="311"/>
      <c r="Y99" s="305"/>
      <c r="Z99" s="179"/>
      <c r="AA99" s="179"/>
      <c r="AB99" s="179"/>
      <c r="AC99" s="321"/>
      <c r="AD99" s="313"/>
      <c r="AE99" s="70"/>
      <c r="AF99" s="70"/>
      <c r="AG99" s="70"/>
      <c r="AH99" s="70"/>
      <c r="AI99" s="70"/>
      <c r="AJ99" s="70"/>
      <c r="AK99" s="70"/>
      <c r="AL99" s="70"/>
      <c r="AM99" s="70"/>
      <c r="AN99" s="70"/>
      <c r="AO99" s="70"/>
      <c r="AP99" s="70"/>
      <c r="AQ99" s="70"/>
      <c r="AR99" s="70"/>
      <c r="AS99" s="70"/>
      <c r="AT99" s="70"/>
      <c r="AU99" s="70"/>
      <c r="AV99" s="70"/>
      <c r="AW99" s="70"/>
    </row>
    <row r="100" spans="1:49" ht="42.75" customHeight="1" thickBot="1">
      <c r="A100" s="100"/>
      <c r="B100" s="314">
        <v>45</v>
      </c>
      <c r="C100" s="155" t="s">
        <v>279</v>
      </c>
      <c r="D100" s="275"/>
      <c r="E100" s="275"/>
      <c r="F100" s="281" t="s">
        <v>279</v>
      </c>
      <c r="G100" s="279" t="s">
        <v>279</v>
      </c>
      <c r="H100" s="281" t="s">
        <v>279</v>
      </c>
      <c r="I100" s="273"/>
      <c r="J100" s="283" t="s">
        <v>279</v>
      </c>
      <c r="K100" s="153" t="s">
        <v>326</v>
      </c>
      <c r="L100" s="151"/>
      <c r="M100" s="291" t="s">
        <v>327</v>
      </c>
      <c r="N100" s="288"/>
      <c r="O100" s="283" t="s">
        <v>279</v>
      </c>
      <c r="P100" s="161" t="s">
        <v>326</v>
      </c>
      <c r="Q100" s="149"/>
      <c r="R100" s="300"/>
      <c r="S100" s="308"/>
      <c r="T100" s="318"/>
      <c r="U100" s="10" t="s">
        <v>279</v>
      </c>
      <c r="V100" s="310" t="str">
        <f xml:space="preserve">
IF(AND($J100&lt;&gt;"Bitte auswählen",$O100&lt;&gt;"Bitte auswählen",$J100&lt;&gt;"-",$O100&lt;&gt;"-"),
IF(AND(ISNUMBER($L100),ISNUMBER($Q100)),
$L100+
$Q100*VLOOKUP($O100,Berechnungsfaktoren!$L$3:$N$15,2,FALSE)/VLOOKUP($J100,Berechnungsfaktoren!$L$3:$N$15,2,FALSE),
"Fehlende Eingaben"),
IF(AND($J100&lt;&gt;"Bitte auswählen",$J100&lt;&gt;"-"),
IF(AND(ISNUMBER($L100)),
$L100,
""),
""))</f>
        <v/>
      </c>
      <c r="W100" s="304" t="str">
        <f xml:space="preserve">
IF(AND($J100&lt;&gt;"Bitte auswählen",$O100&lt;&gt;"Bitte auswählen",$J100&lt;&gt;"-",$O100&lt;&gt;"-"),
IF(AND(ISNUMBER($L101),ISNUMBER($Q101)),
$L101+
$Q101*VLOOKUP($O100,Berechnungsfaktoren!$L$3:$N$15,2,FALSE)/VLOOKUP($J100,Berechnungsfaktoren!$L$3:$N$15,2,FALSE),
"Fehlende Eingaben"),
IF(AND($J100&lt;&gt;"Bitte auswählen",$J100&lt;&gt;"-"),
IF(AND(ISNUMBER($L101)),
$L101,
""),
""))</f>
        <v/>
      </c>
      <c r="X100" s="310" t="str">
        <f xml:space="preserve">
IF(AND($J100&lt;&gt;"Bitte auswählen",$O100&lt;&gt;"Bitte auswählen",$J100&lt;&gt;"-",$O100&lt;&gt;"-"),
IF(AND(ISNUMBER($L100),ISNUMBER($Q100)),
$L100*VLOOKUP($J100,Berechnungsfaktoren!$L$3:$N$15,2,FALSE)+
$Q100*VLOOKUP($O100,Berechnungsfaktoren!$L$3:$N$15,2,FALSE),
"Fehlende Eingaben"),
IF(AND($J100&lt;&gt;"Bitte auswählen",$J100&lt;&gt;"-"),
IF(AND(ISNUMBER($L100)),
$L100*VLOOKUP($J100,Berechnungsfaktoren!$L$3:$N$15,2,FALSE),
""),
""))</f>
        <v/>
      </c>
      <c r="Y100" s="304" t="str">
        <f xml:space="preserve">
IF(AND($J100&lt;&gt;"Bitte auswählen",$O100&lt;&gt;"Bitte auswählen",$J100&lt;&gt;"-",$O100&lt;&gt;"-"),
IF(AND(ISNUMBER($L101),ISNUMBER($Q101)),
$L101*VLOOKUP($J100,Berechnungsfaktoren!$L$3:$N$15,2,FALSE)+
$Q101*VLOOKUP($O100,Berechnungsfaktoren!$L$3:$N$15,2,FALSE),
"Fehlende Eingaben"),
IF(AND($J100&lt;&gt;"Bitte auswählen",$J100&lt;&gt;"-"),
IF(AND(ISNUMBER($L101)),
$L101*VLOOKUP($J100,Berechnungsfaktoren!$L$3:$N$15,2,FALSE),
""),
""))</f>
        <v/>
      </c>
      <c r="Z100" s="178">
        <f xml:space="preserve">
IF(AND($J100&lt;&gt;"Bitte auswählen",$O100&lt;&gt;"Bitte auswählen",$J100&lt;&gt;"-",$O100&lt;&gt;"-"),
IF(AND(ISNUMBER($L100),ISNUMBER($Q100)),
+$L100
+$Q100*VLOOKUP($O100,Berechnungsfaktoren!$L$3:$N$30,2,FALSE)/VLOOKUP($J100,Berechnungsfaktoren!$L$3:$N$30,2,FALSE)
-$L101
-$Q101*VLOOKUP($O100,Berechnungsfaktoren!$L$3:$N$30,2,FALSE)/VLOOKUP($J100,Berechnungsfaktoren!$L$3:$N$30,2,FALSE),
+$N100
+$Q100*VLOOKUP($O100,Berechnungsfaktoren!$L$3:$N$30,2,FALSE)/VLOOKUP($J100,Berechnungsfaktoren!$L$3:$N$30,2,FALSE)
-$Q101*VLOOKUP($O100,Berechnungsfaktoren!$L$3:$N$30,2,FALSE)/VLOOKUP($J100,Berechnungsfaktoren!$L$3:$N$30,2,FALSE)
),
IF(AND($J100&lt;&gt;"Bitte auswählen",$J100&lt;&gt;"-"),
IF(AND(ISNUMBER($L100)),
$L100-$L101,
$N100),
0))</f>
        <v>0</v>
      </c>
      <c r="AA100" s="178">
        <f xml:space="preserve">
IF(AND($J100&lt;&gt;"Bitte auswählen",$O100&lt;&gt;"Bitte auswählen",$J100&lt;&gt;"-",$O100&lt;&gt;"-"),
IF(AND(ISNUMBER($L100),ISNUMBER($Q100)),
+$L100*VLOOKUP($J100,Berechnungsfaktoren!$L$3:$N$30,2,FALSE)
+$Q100*VLOOKUP($O100,Berechnungsfaktoren!$L$3:$N$30,2,FALSE)
-$L101*VLOOKUP($J100,Berechnungsfaktoren!$L$3:$N$30,2,FALSE)
-$Q101*VLOOKUP($O100,Berechnungsfaktoren!$L$3:$N$30,2,FALSE),
+$N100*VLOOKUP($J100,Berechnungsfaktoren!$L$3:$N$30,2,FALSE)
+$Q100*VLOOKUP($O100,Berechnungsfaktoren!$L$3:$N$30,2,FALSE)
-$Q101*VLOOKUP($O100,Berechnungsfaktoren!$L$3:$N$30,2,FALSE)
),
IF(AND($J100&lt;&gt;"Bitte auswählen",$J100&lt;&gt;"-"),
IF(AND(ISNUMBER($L100)),
($L100-$L101)*VLOOKUP($J100,Berechnungsfaktoren!$L$3:$N$30,2,FALSE),
$N100*VLOOKUP($J100,Berechnungsfaktoren!$L$3:$N$30,2,FALSE)),
0))</f>
        <v>0</v>
      </c>
      <c r="AB100" s="178">
        <f xml:space="preserve">
IF(AND($J100&lt;&gt;"Bitte auswählen",$O100&lt;&gt;"Bitte auswählen",$J100&lt;&gt;"-",$O100&lt;&gt;"-"),
IF(AND(ISNUMBER($L100),ISNUMBER($Q100)),
+$L100*VLOOKUP($J100,Berechnungsfaktoren!$L$3:$N$30,3,FALSE)
+$Q100*VLOOKUP($O100,Berechnungsfaktoren!$L$3:$N$30,3,FALSE)
-$L101*VLOOKUP($J100,Berechnungsfaktoren!$L$3:$N$30,3,FALSE)
-$Q101*VLOOKUP($O100,Berechnungsfaktoren!$L$3:$N$30,3,FALSE),
+$N100*VLOOKUP($J100,Berechnungsfaktoren!$L$3:$N$30,3,FALSE)
+$Q100*VLOOKUP($O100,Berechnungsfaktoren!$L$3:$N$30,3,FALSE)
-$Q101*VLOOKUP($O100,Berechnungsfaktoren!$L$3:$N$30,3,FALSE)
),
IF(AND($J100&lt;&gt;"Bitte auswählen",$J100&lt;&gt;"-"),
IF(AND(ISNUMBER($L100)),
($L100-$L101)*VLOOKUP($J100,Berechnungsfaktoren!$L$3:$N$30,3,FALSE),
$N100*VLOOKUP($J100,Berechnungsfaktoren!$L$3:$N$30,3,FALSE)),
0))</f>
        <v>0</v>
      </c>
      <c r="AC100" s="320"/>
      <c r="AD100" s="312"/>
      <c r="AE100" s="70"/>
      <c r="AF100" s="70"/>
      <c r="AG100" s="70"/>
      <c r="AH100" s="70"/>
      <c r="AI100" s="70"/>
      <c r="AJ100" s="70"/>
      <c r="AK100" s="70"/>
      <c r="AL100" s="70"/>
      <c r="AM100" s="70"/>
      <c r="AN100" s="70"/>
      <c r="AO100" s="70"/>
      <c r="AP100" s="70"/>
      <c r="AQ100" s="70"/>
      <c r="AR100" s="70"/>
      <c r="AS100" s="70"/>
      <c r="AT100" s="70"/>
      <c r="AU100" s="70"/>
      <c r="AV100" s="70"/>
      <c r="AW100" s="70"/>
    </row>
    <row r="101" spans="1:49" ht="42.75" customHeight="1" thickBot="1">
      <c r="A101" s="100"/>
      <c r="B101" s="314"/>
      <c r="C101" s="156"/>
      <c r="D101" s="276"/>
      <c r="E101" s="276"/>
      <c r="F101" s="282"/>
      <c r="G101" s="280"/>
      <c r="H101" s="282"/>
      <c r="I101" s="274"/>
      <c r="J101" s="284"/>
      <c r="K101" s="162" t="s">
        <v>328</v>
      </c>
      <c r="L101" s="152"/>
      <c r="M101" s="278"/>
      <c r="N101" s="287"/>
      <c r="O101" s="284"/>
      <c r="P101" s="162" t="s">
        <v>328</v>
      </c>
      <c r="Q101" s="150"/>
      <c r="R101" s="301"/>
      <c r="S101" s="309"/>
      <c r="T101" s="318"/>
      <c r="U101" s="11"/>
      <c r="V101" s="311"/>
      <c r="W101" s="305"/>
      <c r="X101" s="311"/>
      <c r="Y101" s="305"/>
      <c r="Z101" s="179"/>
      <c r="AA101" s="179"/>
      <c r="AB101" s="179"/>
      <c r="AC101" s="321"/>
      <c r="AD101" s="313"/>
      <c r="AE101" s="70"/>
      <c r="AF101" s="70"/>
      <c r="AG101" s="70"/>
      <c r="AH101" s="70"/>
      <c r="AI101" s="70"/>
      <c r="AJ101" s="70"/>
      <c r="AK101" s="70"/>
      <c r="AL101" s="70"/>
      <c r="AM101" s="70"/>
      <c r="AN101" s="70"/>
      <c r="AO101" s="70"/>
      <c r="AP101" s="70"/>
      <c r="AQ101" s="70"/>
      <c r="AR101" s="70"/>
      <c r="AS101" s="70"/>
      <c r="AT101" s="70"/>
      <c r="AU101" s="70"/>
      <c r="AV101" s="70"/>
      <c r="AW101" s="70"/>
    </row>
    <row r="102" spans="1:49" ht="42.75" customHeight="1" thickBot="1">
      <c r="A102" s="100"/>
      <c r="B102" s="314">
        <v>46</v>
      </c>
      <c r="C102" s="155" t="s">
        <v>279</v>
      </c>
      <c r="D102" s="275"/>
      <c r="E102" s="275"/>
      <c r="F102" s="281" t="s">
        <v>279</v>
      </c>
      <c r="G102" s="279" t="s">
        <v>279</v>
      </c>
      <c r="H102" s="281" t="s">
        <v>279</v>
      </c>
      <c r="I102" s="273"/>
      <c r="J102" s="283" t="s">
        <v>279</v>
      </c>
      <c r="K102" s="153" t="s">
        <v>326</v>
      </c>
      <c r="L102" s="151"/>
      <c r="M102" s="291" t="s">
        <v>327</v>
      </c>
      <c r="N102" s="288"/>
      <c r="O102" s="283" t="s">
        <v>279</v>
      </c>
      <c r="P102" s="161" t="s">
        <v>326</v>
      </c>
      <c r="Q102" s="149"/>
      <c r="R102" s="300"/>
      <c r="S102" s="308"/>
      <c r="T102" s="318"/>
      <c r="U102" s="10" t="s">
        <v>279</v>
      </c>
      <c r="V102" s="310" t="str">
        <f xml:space="preserve">
IF(AND($J102&lt;&gt;"Bitte auswählen",$O102&lt;&gt;"Bitte auswählen",$J102&lt;&gt;"-",$O102&lt;&gt;"-"),
IF(AND(ISNUMBER($L102),ISNUMBER($Q102)),
$L102+
$Q102*VLOOKUP($O102,Berechnungsfaktoren!$L$3:$N$15,2,FALSE)/VLOOKUP($J102,Berechnungsfaktoren!$L$3:$N$15,2,FALSE),
"Fehlende Eingaben"),
IF(AND($J102&lt;&gt;"Bitte auswählen",$J102&lt;&gt;"-"),
IF(AND(ISNUMBER($L102)),
$L102,
""),
""))</f>
        <v/>
      </c>
      <c r="W102" s="304" t="str">
        <f xml:space="preserve">
IF(AND($J102&lt;&gt;"Bitte auswählen",$O102&lt;&gt;"Bitte auswählen",$J102&lt;&gt;"-",$O102&lt;&gt;"-"),
IF(AND(ISNUMBER($L103),ISNUMBER($Q103)),
$L103+
$Q103*VLOOKUP($O102,Berechnungsfaktoren!$L$3:$N$15,2,FALSE)/VLOOKUP($J102,Berechnungsfaktoren!$L$3:$N$15,2,FALSE),
"Fehlende Eingaben"),
IF(AND($J102&lt;&gt;"Bitte auswählen",$J102&lt;&gt;"-"),
IF(AND(ISNUMBER($L103)),
$L103,
""),
""))</f>
        <v/>
      </c>
      <c r="X102" s="310" t="str">
        <f xml:space="preserve">
IF(AND($J102&lt;&gt;"Bitte auswählen",$O102&lt;&gt;"Bitte auswählen",$J102&lt;&gt;"-",$O102&lt;&gt;"-"),
IF(AND(ISNUMBER($L102),ISNUMBER($Q102)),
$L102*VLOOKUP($J102,Berechnungsfaktoren!$L$3:$N$15,2,FALSE)+
$Q102*VLOOKUP($O102,Berechnungsfaktoren!$L$3:$N$15,2,FALSE),
"Fehlende Eingaben"),
IF(AND($J102&lt;&gt;"Bitte auswählen",$J102&lt;&gt;"-"),
IF(AND(ISNUMBER($L102)),
$L102*VLOOKUP($J102,Berechnungsfaktoren!$L$3:$N$15,2,FALSE),
""),
""))</f>
        <v/>
      </c>
      <c r="Y102" s="304" t="str">
        <f xml:space="preserve">
IF(AND($J102&lt;&gt;"Bitte auswählen",$O102&lt;&gt;"Bitte auswählen",$J102&lt;&gt;"-",$O102&lt;&gt;"-"),
IF(AND(ISNUMBER($L103),ISNUMBER($Q103)),
$L103*VLOOKUP($J102,Berechnungsfaktoren!$L$3:$N$15,2,FALSE)+
$Q103*VLOOKUP($O102,Berechnungsfaktoren!$L$3:$N$15,2,FALSE),
"Fehlende Eingaben"),
IF(AND($J102&lt;&gt;"Bitte auswählen",$J102&lt;&gt;"-"),
IF(AND(ISNUMBER($L103)),
$L103*VLOOKUP($J102,Berechnungsfaktoren!$L$3:$N$15,2,FALSE),
""),
""))</f>
        <v/>
      </c>
      <c r="Z102" s="178">
        <f xml:space="preserve">
IF(AND($J102&lt;&gt;"Bitte auswählen",$O102&lt;&gt;"Bitte auswählen",$J102&lt;&gt;"-",$O102&lt;&gt;"-"),
IF(AND(ISNUMBER($L102),ISNUMBER($Q102)),
+$L102
+$Q102*VLOOKUP($O102,Berechnungsfaktoren!$L$3:$N$30,2,FALSE)/VLOOKUP($J102,Berechnungsfaktoren!$L$3:$N$30,2,FALSE)
-$L103
-$Q103*VLOOKUP($O102,Berechnungsfaktoren!$L$3:$N$30,2,FALSE)/VLOOKUP($J102,Berechnungsfaktoren!$L$3:$N$30,2,FALSE),
+$N102
+$Q102*VLOOKUP($O102,Berechnungsfaktoren!$L$3:$N$30,2,FALSE)/VLOOKUP($J102,Berechnungsfaktoren!$L$3:$N$30,2,FALSE)
-$Q103*VLOOKUP($O102,Berechnungsfaktoren!$L$3:$N$30,2,FALSE)/VLOOKUP($J102,Berechnungsfaktoren!$L$3:$N$30,2,FALSE)
),
IF(AND($J102&lt;&gt;"Bitte auswählen",$J102&lt;&gt;"-"),
IF(AND(ISNUMBER($L102)),
$L102-$L103,
$N102),
0))</f>
        <v>0</v>
      </c>
      <c r="AA102" s="178">
        <f xml:space="preserve">
IF(AND($J102&lt;&gt;"Bitte auswählen",$O102&lt;&gt;"Bitte auswählen",$J102&lt;&gt;"-",$O102&lt;&gt;"-"),
IF(AND(ISNUMBER($L102),ISNUMBER($Q102)),
+$L102*VLOOKUP($J102,Berechnungsfaktoren!$L$3:$N$30,2,FALSE)
+$Q102*VLOOKUP($O102,Berechnungsfaktoren!$L$3:$N$30,2,FALSE)
-$L103*VLOOKUP($J102,Berechnungsfaktoren!$L$3:$N$30,2,FALSE)
-$Q103*VLOOKUP($O102,Berechnungsfaktoren!$L$3:$N$30,2,FALSE),
+$N102*VLOOKUP($J102,Berechnungsfaktoren!$L$3:$N$30,2,FALSE)
+$Q102*VLOOKUP($O102,Berechnungsfaktoren!$L$3:$N$30,2,FALSE)
-$Q103*VLOOKUP($O102,Berechnungsfaktoren!$L$3:$N$30,2,FALSE)
),
IF(AND($J102&lt;&gt;"Bitte auswählen",$J102&lt;&gt;"-"),
IF(AND(ISNUMBER($L102)),
($L102-$L103)*VLOOKUP($J102,Berechnungsfaktoren!$L$3:$N$30,2,FALSE),
$N102*VLOOKUP($J102,Berechnungsfaktoren!$L$3:$N$30,2,FALSE)),
0))</f>
        <v>0</v>
      </c>
      <c r="AB102" s="178">
        <f xml:space="preserve">
IF(AND($J102&lt;&gt;"Bitte auswählen",$O102&lt;&gt;"Bitte auswählen",$J102&lt;&gt;"-",$O102&lt;&gt;"-"),
IF(AND(ISNUMBER($L102),ISNUMBER($Q102)),
+$L102*VLOOKUP($J102,Berechnungsfaktoren!$L$3:$N$30,3,FALSE)
+$Q102*VLOOKUP($O102,Berechnungsfaktoren!$L$3:$N$30,3,FALSE)
-$L103*VLOOKUP($J102,Berechnungsfaktoren!$L$3:$N$30,3,FALSE)
-$Q103*VLOOKUP($O102,Berechnungsfaktoren!$L$3:$N$30,3,FALSE),
+$N102*VLOOKUP($J102,Berechnungsfaktoren!$L$3:$N$30,3,FALSE)
+$Q102*VLOOKUP($O102,Berechnungsfaktoren!$L$3:$N$30,3,FALSE)
-$Q103*VLOOKUP($O102,Berechnungsfaktoren!$L$3:$N$30,3,FALSE)
),
IF(AND($J102&lt;&gt;"Bitte auswählen",$J102&lt;&gt;"-"),
IF(AND(ISNUMBER($L102)),
($L102-$L103)*VLOOKUP($J102,Berechnungsfaktoren!$L$3:$N$30,3,FALSE),
$N102*VLOOKUP($J102,Berechnungsfaktoren!$L$3:$N$30,3,FALSE)),
0))</f>
        <v>0</v>
      </c>
      <c r="AC102" s="320"/>
      <c r="AD102" s="312"/>
      <c r="AE102" s="70"/>
      <c r="AF102" s="70"/>
      <c r="AG102" s="70"/>
      <c r="AH102" s="70"/>
      <c r="AI102" s="70"/>
      <c r="AJ102" s="70"/>
      <c r="AK102" s="70"/>
      <c r="AL102" s="70"/>
      <c r="AM102" s="70"/>
      <c r="AN102" s="70"/>
      <c r="AO102" s="70"/>
      <c r="AP102" s="70"/>
      <c r="AQ102" s="70"/>
      <c r="AR102" s="70"/>
      <c r="AS102" s="70"/>
      <c r="AT102" s="70"/>
      <c r="AU102" s="70"/>
      <c r="AV102" s="70"/>
      <c r="AW102" s="70"/>
    </row>
    <row r="103" spans="1:49" ht="42.75" customHeight="1" thickBot="1">
      <c r="A103" s="100"/>
      <c r="B103" s="314"/>
      <c r="C103" s="156"/>
      <c r="D103" s="276"/>
      <c r="E103" s="276"/>
      <c r="F103" s="282"/>
      <c r="G103" s="280"/>
      <c r="H103" s="282"/>
      <c r="I103" s="274"/>
      <c r="J103" s="284"/>
      <c r="K103" s="162" t="s">
        <v>328</v>
      </c>
      <c r="L103" s="152"/>
      <c r="M103" s="278"/>
      <c r="N103" s="287"/>
      <c r="O103" s="284"/>
      <c r="P103" s="162" t="s">
        <v>328</v>
      </c>
      <c r="Q103" s="150"/>
      <c r="R103" s="301"/>
      <c r="S103" s="309"/>
      <c r="T103" s="318"/>
      <c r="U103" s="11"/>
      <c r="V103" s="311"/>
      <c r="W103" s="305"/>
      <c r="X103" s="311"/>
      <c r="Y103" s="305"/>
      <c r="Z103" s="179"/>
      <c r="AA103" s="179"/>
      <c r="AB103" s="179"/>
      <c r="AC103" s="321"/>
      <c r="AD103" s="313"/>
      <c r="AE103" s="70"/>
      <c r="AF103" s="70"/>
      <c r="AG103" s="70"/>
      <c r="AH103" s="70"/>
      <c r="AI103" s="70"/>
      <c r="AJ103" s="70"/>
      <c r="AK103" s="70"/>
      <c r="AL103" s="70"/>
      <c r="AM103" s="70"/>
      <c r="AN103" s="70"/>
      <c r="AO103" s="70"/>
      <c r="AP103" s="70"/>
      <c r="AQ103" s="70"/>
      <c r="AR103" s="70"/>
      <c r="AS103" s="70"/>
      <c r="AT103" s="70"/>
      <c r="AU103" s="70"/>
      <c r="AV103" s="70"/>
      <c r="AW103" s="70"/>
    </row>
    <row r="104" spans="1:49" ht="42.75" customHeight="1" thickBot="1">
      <c r="A104" s="100"/>
      <c r="B104" s="314">
        <v>47</v>
      </c>
      <c r="C104" s="155" t="s">
        <v>279</v>
      </c>
      <c r="D104" s="275"/>
      <c r="E104" s="275"/>
      <c r="F104" s="281" t="s">
        <v>279</v>
      </c>
      <c r="G104" s="279" t="s">
        <v>279</v>
      </c>
      <c r="H104" s="281" t="s">
        <v>279</v>
      </c>
      <c r="I104" s="273"/>
      <c r="J104" s="283" t="s">
        <v>279</v>
      </c>
      <c r="K104" s="153" t="s">
        <v>326</v>
      </c>
      <c r="L104" s="151"/>
      <c r="M104" s="291" t="s">
        <v>327</v>
      </c>
      <c r="N104" s="288"/>
      <c r="O104" s="283" t="s">
        <v>279</v>
      </c>
      <c r="P104" s="161" t="s">
        <v>326</v>
      </c>
      <c r="Q104" s="149"/>
      <c r="R104" s="300"/>
      <c r="S104" s="308"/>
      <c r="T104" s="318"/>
      <c r="U104" s="10" t="s">
        <v>279</v>
      </c>
      <c r="V104" s="310" t="str">
        <f xml:space="preserve">
IF(AND($J104&lt;&gt;"Bitte auswählen",$O104&lt;&gt;"Bitte auswählen",$J104&lt;&gt;"-",$O104&lt;&gt;"-"),
IF(AND(ISNUMBER($L104),ISNUMBER($Q104)),
$L104+
$Q104*VLOOKUP($O104,Berechnungsfaktoren!$L$3:$N$15,2,FALSE)/VLOOKUP($J104,Berechnungsfaktoren!$L$3:$N$15,2,FALSE),
"Fehlende Eingaben"),
IF(AND($J104&lt;&gt;"Bitte auswählen",$J104&lt;&gt;"-"),
IF(AND(ISNUMBER($L104)),
$L104,
""),
""))</f>
        <v/>
      </c>
      <c r="W104" s="304" t="str">
        <f xml:space="preserve">
IF(AND($J104&lt;&gt;"Bitte auswählen",$O104&lt;&gt;"Bitte auswählen",$J104&lt;&gt;"-",$O104&lt;&gt;"-"),
IF(AND(ISNUMBER($L105),ISNUMBER($Q105)),
$L105+
$Q105*VLOOKUP($O104,Berechnungsfaktoren!$L$3:$N$15,2,FALSE)/VLOOKUP($J104,Berechnungsfaktoren!$L$3:$N$15,2,FALSE),
"Fehlende Eingaben"),
IF(AND($J104&lt;&gt;"Bitte auswählen",$J104&lt;&gt;"-"),
IF(AND(ISNUMBER($L105)),
$L105,
""),
""))</f>
        <v/>
      </c>
      <c r="X104" s="310" t="str">
        <f xml:space="preserve">
IF(AND($J104&lt;&gt;"Bitte auswählen",$O104&lt;&gt;"Bitte auswählen",$J104&lt;&gt;"-",$O104&lt;&gt;"-"),
IF(AND(ISNUMBER($L104),ISNUMBER($Q104)),
$L104*VLOOKUP($J104,Berechnungsfaktoren!$L$3:$N$15,2,FALSE)+
$Q104*VLOOKUP($O104,Berechnungsfaktoren!$L$3:$N$15,2,FALSE),
"Fehlende Eingaben"),
IF(AND($J104&lt;&gt;"Bitte auswählen",$J104&lt;&gt;"-"),
IF(AND(ISNUMBER($L104)),
$L104*VLOOKUP($J104,Berechnungsfaktoren!$L$3:$N$15,2,FALSE),
""),
""))</f>
        <v/>
      </c>
      <c r="Y104" s="304" t="str">
        <f xml:space="preserve">
IF(AND($J104&lt;&gt;"Bitte auswählen",$O104&lt;&gt;"Bitte auswählen",$J104&lt;&gt;"-",$O104&lt;&gt;"-"),
IF(AND(ISNUMBER($L105),ISNUMBER($Q105)),
$L105*VLOOKUP($J104,Berechnungsfaktoren!$L$3:$N$15,2,FALSE)+
$Q105*VLOOKUP($O104,Berechnungsfaktoren!$L$3:$N$15,2,FALSE),
"Fehlende Eingaben"),
IF(AND($J104&lt;&gt;"Bitte auswählen",$J104&lt;&gt;"-"),
IF(AND(ISNUMBER($L105)),
$L105*VLOOKUP($J104,Berechnungsfaktoren!$L$3:$N$15,2,FALSE),
""),
""))</f>
        <v/>
      </c>
      <c r="Z104" s="178">
        <f xml:space="preserve">
IF(AND($J104&lt;&gt;"Bitte auswählen",$O104&lt;&gt;"Bitte auswählen",$J104&lt;&gt;"-",$O104&lt;&gt;"-"),
IF(AND(ISNUMBER($L104),ISNUMBER($Q104)),
+$L104
+$Q104*VLOOKUP($O104,Berechnungsfaktoren!$L$3:$N$30,2,FALSE)/VLOOKUP($J104,Berechnungsfaktoren!$L$3:$N$30,2,FALSE)
-$L105
-$Q105*VLOOKUP($O104,Berechnungsfaktoren!$L$3:$N$30,2,FALSE)/VLOOKUP($J104,Berechnungsfaktoren!$L$3:$N$30,2,FALSE),
+$N104
+$Q104*VLOOKUP($O104,Berechnungsfaktoren!$L$3:$N$30,2,FALSE)/VLOOKUP($J104,Berechnungsfaktoren!$L$3:$N$30,2,FALSE)
-$Q105*VLOOKUP($O104,Berechnungsfaktoren!$L$3:$N$30,2,FALSE)/VLOOKUP($J104,Berechnungsfaktoren!$L$3:$N$30,2,FALSE)
),
IF(AND($J104&lt;&gt;"Bitte auswählen",$J104&lt;&gt;"-"),
IF(AND(ISNUMBER($L104)),
$L104-$L105,
$N104),
0))</f>
        <v>0</v>
      </c>
      <c r="AA104" s="178">
        <f xml:space="preserve">
IF(AND($J104&lt;&gt;"Bitte auswählen",$O104&lt;&gt;"Bitte auswählen",$J104&lt;&gt;"-",$O104&lt;&gt;"-"),
IF(AND(ISNUMBER($L104),ISNUMBER($Q104)),
+$L104*VLOOKUP($J104,Berechnungsfaktoren!$L$3:$N$30,2,FALSE)
+$Q104*VLOOKUP($O104,Berechnungsfaktoren!$L$3:$N$30,2,FALSE)
-$L105*VLOOKUP($J104,Berechnungsfaktoren!$L$3:$N$30,2,FALSE)
-$Q105*VLOOKUP($O104,Berechnungsfaktoren!$L$3:$N$30,2,FALSE),
+$N104*VLOOKUP($J104,Berechnungsfaktoren!$L$3:$N$30,2,FALSE)
+$Q104*VLOOKUP($O104,Berechnungsfaktoren!$L$3:$N$30,2,FALSE)
-$Q105*VLOOKUP($O104,Berechnungsfaktoren!$L$3:$N$30,2,FALSE)
),
IF(AND($J104&lt;&gt;"Bitte auswählen",$J104&lt;&gt;"-"),
IF(AND(ISNUMBER($L104)),
($L104-$L105)*VLOOKUP($J104,Berechnungsfaktoren!$L$3:$N$30,2,FALSE),
$N104*VLOOKUP($J104,Berechnungsfaktoren!$L$3:$N$30,2,FALSE)),
0))</f>
        <v>0</v>
      </c>
      <c r="AB104" s="178">
        <f xml:space="preserve">
IF(AND($J104&lt;&gt;"Bitte auswählen",$O104&lt;&gt;"Bitte auswählen",$J104&lt;&gt;"-",$O104&lt;&gt;"-"),
IF(AND(ISNUMBER($L104),ISNUMBER($Q104)),
+$L104*VLOOKUP($J104,Berechnungsfaktoren!$L$3:$N$30,3,FALSE)
+$Q104*VLOOKUP($O104,Berechnungsfaktoren!$L$3:$N$30,3,FALSE)
-$L105*VLOOKUP($J104,Berechnungsfaktoren!$L$3:$N$30,3,FALSE)
-$Q105*VLOOKUP($O104,Berechnungsfaktoren!$L$3:$N$30,3,FALSE),
+$N104*VLOOKUP($J104,Berechnungsfaktoren!$L$3:$N$30,3,FALSE)
+$Q104*VLOOKUP($O104,Berechnungsfaktoren!$L$3:$N$30,3,FALSE)
-$Q105*VLOOKUP($O104,Berechnungsfaktoren!$L$3:$N$30,3,FALSE)
),
IF(AND($J104&lt;&gt;"Bitte auswählen",$J104&lt;&gt;"-"),
IF(AND(ISNUMBER($L104)),
($L104-$L105)*VLOOKUP($J104,Berechnungsfaktoren!$L$3:$N$30,3,FALSE),
$N104*VLOOKUP($J104,Berechnungsfaktoren!$L$3:$N$30,3,FALSE)),
0))</f>
        <v>0</v>
      </c>
      <c r="AC104" s="320"/>
      <c r="AD104" s="312"/>
      <c r="AE104" s="70"/>
      <c r="AF104" s="70"/>
      <c r="AG104" s="70"/>
      <c r="AH104" s="70"/>
      <c r="AI104" s="70"/>
      <c r="AJ104" s="70"/>
      <c r="AK104" s="70"/>
      <c r="AL104" s="70"/>
      <c r="AM104" s="70"/>
      <c r="AN104" s="70"/>
      <c r="AO104" s="70"/>
      <c r="AP104" s="70"/>
      <c r="AQ104" s="70"/>
      <c r="AR104" s="70"/>
      <c r="AS104" s="70"/>
      <c r="AT104" s="70"/>
      <c r="AU104" s="70"/>
      <c r="AV104" s="70"/>
      <c r="AW104" s="70"/>
    </row>
    <row r="105" spans="1:49" ht="42.75" customHeight="1" thickBot="1">
      <c r="A105" s="100"/>
      <c r="B105" s="314"/>
      <c r="C105" s="156"/>
      <c r="D105" s="276"/>
      <c r="E105" s="276"/>
      <c r="F105" s="282"/>
      <c r="G105" s="280"/>
      <c r="H105" s="282"/>
      <c r="I105" s="274"/>
      <c r="J105" s="284"/>
      <c r="K105" s="162" t="s">
        <v>328</v>
      </c>
      <c r="L105" s="152"/>
      <c r="M105" s="278"/>
      <c r="N105" s="287"/>
      <c r="O105" s="284"/>
      <c r="P105" s="162" t="s">
        <v>328</v>
      </c>
      <c r="Q105" s="150"/>
      <c r="R105" s="301"/>
      <c r="S105" s="309"/>
      <c r="T105" s="318"/>
      <c r="U105" s="11"/>
      <c r="V105" s="311"/>
      <c r="W105" s="305"/>
      <c r="X105" s="311"/>
      <c r="Y105" s="305"/>
      <c r="Z105" s="179"/>
      <c r="AA105" s="179"/>
      <c r="AB105" s="179"/>
      <c r="AC105" s="321"/>
      <c r="AD105" s="313"/>
      <c r="AE105" s="70"/>
      <c r="AF105" s="70"/>
      <c r="AG105" s="70"/>
      <c r="AH105" s="70"/>
      <c r="AI105" s="70"/>
      <c r="AJ105" s="70"/>
      <c r="AK105" s="70"/>
      <c r="AL105" s="70"/>
      <c r="AM105" s="70"/>
      <c r="AN105" s="70"/>
      <c r="AO105" s="70"/>
      <c r="AP105" s="70"/>
      <c r="AQ105" s="70"/>
      <c r="AR105" s="70"/>
      <c r="AS105" s="70"/>
      <c r="AT105" s="70"/>
      <c r="AU105" s="70"/>
      <c r="AV105" s="70"/>
      <c r="AW105" s="70"/>
    </row>
    <row r="106" spans="1:49" ht="42.75" customHeight="1" thickBot="1">
      <c r="A106" s="100"/>
      <c r="B106" s="314">
        <v>48</v>
      </c>
      <c r="C106" s="155" t="s">
        <v>279</v>
      </c>
      <c r="D106" s="275"/>
      <c r="E106" s="275"/>
      <c r="F106" s="281" t="s">
        <v>279</v>
      </c>
      <c r="G106" s="279" t="s">
        <v>279</v>
      </c>
      <c r="H106" s="281" t="s">
        <v>279</v>
      </c>
      <c r="I106" s="273"/>
      <c r="J106" s="283" t="s">
        <v>279</v>
      </c>
      <c r="K106" s="153" t="s">
        <v>326</v>
      </c>
      <c r="L106" s="151"/>
      <c r="M106" s="291" t="s">
        <v>327</v>
      </c>
      <c r="N106" s="288"/>
      <c r="O106" s="283" t="s">
        <v>279</v>
      </c>
      <c r="P106" s="161" t="s">
        <v>326</v>
      </c>
      <c r="Q106" s="149"/>
      <c r="R106" s="300"/>
      <c r="S106" s="308"/>
      <c r="T106" s="318"/>
      <c r="U106" s="10" t="s">
        <v>279</v>
      </c>
      <c r="V106" s="310" t="str">
        <f xml:space="preserve">
IF(AND($J106&lt;&gt;"Bitte auswählen",$O106&lt;&gt;"Bitte auswählen",$J106&lt;&gt;"-",$O106&lt;&gt;"-"),
IF(AND(ISNUMBER($L106),ISNUMBER($Q106)),
$L106+
$Q106*VLOOKUP($O106,Berechnungsfaktoren!$L$3:$N$15,2,FALSE)/VLOOKUP($J106,Berechnungsfaktoren!$L$3:$N$15,2,FALSE),
"Fehlende Eingaben"),
IF(AND($J106&lt;&gt;"Bitte auswählen",$J106&lt;&gt;"-"),
IF(AND(ISNUMBER($L106)),
$L106,
""),
""))</f>
        <v/>
      </c>
      <c r="W106" s="304" t="str">
        <f xml:space="preserve">
IF(AND($J106&lt;&gt;"Bitte auswählen",$O106&lt;&gt;"Bitte auswählen",$J106&lt;&gt;"-",$O106&lt;&gt;"-"),
IF(AND(ISNUMBER($L107),ISNUMBER($Q107)),
$L107+
$Q107*VLOOKUP($O106,Berechnungsfaktoren!$L$3:$N$15,2,FALSE)/VLOOKUP($J106,Berechnungsfaktoren!$L$3:$N$15,2,FALSE),
"Fehlende Eingaben"),
IF(AND($J106&lt;&gt;"Bitte auswählen",$J106&lt;&gt;"-"),
IF(AND(ISNUMBER($L107)),
$L107,
""),
""))</f>
        <v/>
      </c>
      <c r="X106" s="310" t="str">
        <f xml:space="preserve">
IF(AND($J106&lt;&gt;"Bitte auswählen",$O106&lt;&gt;"Bitte auswählen",$J106&lt;&gt;"-",$O106&lt;&gt;"-"),
IF(AND(ISNUMBER($L106),ISNUMBER($Q106)),
$L106*VLOOKUP($J106,Berechnungsfaktoren!$L$3:$N$15,2,FALSE)+
$Q106*VLOOKUP($O106,Berechnungsfaktoren!$L$3:$N$15,2,FALSE),
"Fehlende Eingaben"),
IF(AND($J106&lt;&gt;"Bitte auswählen",$J106&lt;&gt;"-"),
IF(AND(ISNUMBER($L106)),
$L106*VLOOKUP($J106,Berechnungsfaktoren!$L$3:$N$15,2,FALSE),
""),
""))</f>
        <v/>
      </c>
      <c r="Y106" s="304" t="str">
        <f xml:space="preserve">
IF(AND($J106&lt;&gt;"Bitte auswählen",$O106&lt;&gt;"Bitte auswählen",$J106&lt;&gt;"-",$O106&lt;&gt;"-"),
IF(AND(ISNUMBER($L107),ISNUMBER($Q107)),
$L107*VLOOKUP($J106,Berechnungsfaktoren!$L$3:$N$15,2,FALSE)+
$Q107*VLOOKUP($O106,Berechnungsfaktoren!$L$3:$N$15,2,FALSE),
"Fehlende Eingaben"),
IF(AND($J106&lt;&gt;"Bitte auswählen",$J106&lt;&gt;"-"),
IF(AND(ISNUMBER($L107)),
$L107*VLOOKUP($J106,Berechnungsfaktoren!$L$3:$N$15,2,FALSE),
""),
""))</f>
        <v/>
      </c>
      <c r="Z106" s="178">
        <f xml:space="preserve">
IF(AND($J106&lt;&gt;"Bitte auswählen",$O106&lt;&gt;"Bitte auswählen",$J106&lt;&gt;"-",$O106&lt;&gt;"-"),
IF(AND(ISNUMBER($L106),ISNUMBER($Q106)),
+$L106
+$Q106*VLOOKUP($O106,Berechnungsfaktoren!$L$3:$N$30,2,FALSE)/VLOOKUP($J106,Berechnungsfaktoren!$L$3:$N$30,2,FALSE)
-$L107
-$Q107*VLOOKUP($O106,Berechnungsfaktoren!$L$3:$N$30,2,FALSE)/VLOOKUP($J106,Berechnungsfaktoren!$L$3:$N$30,2,FALSE),
+$N106
+$Q106*VLOOKUP($O106,Berechnungsfaktoren!$L$3:$N$30,2,FALSE)/VLOOKUP($J106,Berechnungsfaktoren!$L$3:$N$30,2,FALSE)
-$Q107*VLOOKUP($O106,Berechnungsfaktoren!$L$3:$N$30,2,FALSE)/VLOOKUP($J106,Berechnungsfaktoren!$L$3:$N$30,2,FALSE)
),
IF(AND($J106&lt;&gt;"Bitte auswählen",$J106&lt;&gt;"-"),
IF(AND(ISNUMBER($L106)),
$L106-$L107,
$N106),
0))</f>
        <v>0</v>
      </c>
      <c r="AA106" s="178">
        <f xml:space="preserve">
IF(AND($J106&lt;&gt;"Bitte auswählen",$O106&lt;&gt;"Bitte auswählen",$J106&lt;&gt;"-",$O106&lt;&gt;"-"),
IF(AND(ISNUMBER($L106),ISNUMBER($Q106)),
+$L106*VLOOKUP($J106,Berechnungsfaktoren!$L$3:$N$30,2,FALSE)
+$Q106*VLOOKUP($O106,Berechnungsfaktoren!$L$3:$N$30,2,FALSE)
-$L107*VLOOKUP($J106,Berechnungsfaktoren!$L$3:$N$30,2,FALSE)
-$Q107*VLOOKUP($O106,Berechnungsfaktoren!$L$3:$N$30,2,FALSE),
+$N106*VLOOKUP($J106,Berechnungsfaktoren!$L$3:$N$30,2,FALSE)
+$Q106*VLOOKUP($O106,Berechnungsfaktoren!$L$3:$N$30,2,FALSE)
-$Q107*VLOOKUP($O106,Berechnungsfaktoren!$L$3:$N$30,2,FALSE)
),
IF(AND($J106&lt;&gt;"Bitte auswählen",$J106&lt;&gt;"-"),
IF(AND(ISNUMBER($L106)),
($L106-$L107)*VLOOKUP($J106,Berechnungsfaktoren!$L$3:$N$30,2,FALSE),
$N106*VLOOKUP($J106,Berechnungsfaktoren!$L$3:$N$30,2,FALSE)),
0))</f>
        <v>0</v>
      </c>
      <c r="AB106" s="178">
        <f xml:space="preserve">
IF(AND($J106&lt;&gt;"Bitte auswählen",$O106&lt;&gt;"Bitte auswählen",$J106&lt;&gt;"-",$O106&lt;&gt;"-"),
IF(AND(ISNUMBER($L106),ISNUMBER($Q106)),
+$L106*VLOOKUP($J106,Berechnungsfaktoren!$L$3:$N$30,3,FALSE)
+$Q106*VLOOKUP($O106,Berechnungsfaktoren!$L$3:$N$30,3,FALSE)
-$L107*VLOOKUP($J106,Berechnungsfaktoren!$L$3:$N$30,3,FALSE)
-$Q107*VLOOKUP($O106,Berechnungsfaktoren!$L$3:$N$30,3,FALSE),
+$N106*VLOOKUP($J106,Berechnungsfaktoren!$L$3:$N$30,3,FALSE)
+$Q106*VLOOKUP($O106,Berechnungsfaktoren!$L$3:$N$30,3,FALSE)
-$Q107*VLOOKUP($O106,Berechnungsfaktoren!$L$3:$N$30,3,FALSE)
),
IF(AND($J106&lt;&gt;"Bitte auswählen",$J106&lt;&gt;"-"),
IF(AND(ISNUMBER($L106)),
($L106-$L107)*VLOOKUP($J106,Berechnungsfaktoren!$L$3:$N$30,3,FALSE),
$N106*VLOOKUP($J106,Berechnungsfaktoren!$L$3:$N$30,3,FALSE)),
0))</f>
        <v>0</v>
      </c>
      <c r="AC106" s="320"/>
      <c r="AD106" s="312"/>
      <c r="AE106" s="70"/>
      <c r="AF106" s="70"/>
      <c r="AG106" s="70"/>
      <c r="AH106" s="70"/>
      <c r="AI106" s="70"/>
      <c r="AJ106" s="70"/>
      <c r="AK106" s="70"/>
      <c r="AL106" s="70"/>
      <c r="AM106" s="70"/>
      <c r="AN106" s="70"/>
      <c r="AO106" s="70"/>
      <c r="AP106" s="70"/>
      <c r="AQ106" s="70"/>
      <c r="AR106" s="70"/>
      <c r="AS106" s="70"/>
      <c r="AT106" s="70"/>
      <c r="AU106" s="70"/>
      <c r="AV106" s="70"/>
      <c r="AW106" s="70"/>
    </row>
    <row r="107" spans="1:49" ht="42.75" customHeight="1" thickBot="1">
      <c r="A107" s="100"/>
      <c r="B107" s="314"/>
      <c r="C107" s="156"/>
      <c r="D107" s="276"/>
      <c r="E107" s="276"/>
      <c r="F107" s="282"/>
      <c r="G107" s="280"/>
      <c r="H107" s="282"/>
      <c r="I107" s="274"/>
      <c r="J107" s="284"/>
      <c r="K107" s="162" t="s">
        <v>328</v>
      </c>
      <c r="L107" s="152"/>
      <c r="M107" s="278"/>
      <c r="N107" s="287"/>
      <c r="O107" s="284"/>
      <c r="P107" s="162" t="s">
        <v>328</v>
      </c>
      <c r="Q107" s="150"/>
      <c r="R107" s="301"/>
      <c r="S107" s="309"/>
      <c r="T107" s="318"/>
      <c r="U107" s="11"/>
      <c r="V107" s="311"/>
      <c r="W107" s="305"/>
      <c r="X107" s="311"/>
      <c r="Y107" s="305"/>
      <c r="Z107" s="179"/>
      <c r="AA107" s="179"/>
      <c r="AB107" s="179"/>
      <c r="AC107" s="321"/>
      <c r="AD107" s="313"/>
      <c r="AE107" s="70"/>
      <c r="AF107" s="70"/>
      <c r="AG107" s="70"/>
      <c r="AH107" s="70"/>
      <c r="AI107" s="70"/>
      <c r="AJ107" s="70"/>
      <c r="AK107" s="70"/>
      <c r="AL107" s="70"/>
      <c r="AM107" s="70"/>
      <c r="AN107" s="70"/>
      <c r="AO107" s="70"/>
      <c r="AP107" s="70"/>
      <c r="AQ107" s="70"/>
      <c r="AR107" s="70"/>
      <c r="AS107" s="70"/>
      <c r="AT107" s="70"/>
      <c r="AU107" s="70"/>
      <c r="AV107" s="70"/>
      <c r="AW107" s="70"/>
    </row>
    <row r="108" spans="1:49" ht="42.75" customHeight="1" thickBot="1">
      <c r="A108" s="100"/>
      <c r="B108" s="314">
        <v>49</v>
      </c>
      <c r="C108" s="155" t="s">
        <v>279</v>
      </c>
      <c r="D108" s="275"/>
      <c r="E108" s="275"/>
      <c r="F108" s="281" t="s">
        <v>279</v>
      </c>
      <c r="G108" s="279" t="s">
        <v>279</v>
      </c>
      <c r="H108" s="281" t="s">
        <v>279</v>
      </c>
      <c r="I108" s="273"/>
      <c r="J108" s="283" t="s">
        <v>279</v>
      </c>
      <c r="K108" s="153" t="s">
        <v>326</v>
      </c>
      <c r="L108" s="151"/>
      <c r="M108" s="291" t="s">
        <v>327</v>
      </c>
      <c r="N108" s="288"/>
      <c r="O108" s="283" t="s">
        <v>279</v>
      </c>
      <c r="P108" s="161" t="s">
        <v>326</v>
      </c>
      <c r="Q108" s="149"/>
      <c r="R108" s="300"/>
      <c r="S108" s="308"/>
      <c r="T108" s="318"/>
      <c r="U108" s="10" t="s">
        <v>279</v>
      </c>
      <c r="V108" s="310" t="str">
        <f xml:space="preserve">
IF(AND($J108&lt;&gt;"Bitte auswählen",$O108&lt;&gt;"Bitte auswählen",$J108&lt;&gt;"-",$O108&lt;&gt;"-"),
IF(AND(ISNUMBER($L108),ISNUMBER($Q108)),
$L108+
$Q108*VLOOKUP($O108,Berechnungsfaktoren!$L$3:$N$15,2,FALSE)/VLOOKUP($J108,Berechnungsfaktoren!$L$3:$N$15,2,FALSE),
"Fehlende Eingaben"),
IF(AND($J108&lt;&gt;"Bitte auswählen",$J108&lt;&gt;"-"),
IF(AND(ISNUMBER($L108)),
$L108,
""),
""))</f>
        <v/>
      </c>
      <c r="W108" s="304" t="str">
        <f xml:space="preserve">
IF(AND($J108&lt;&gt;"Bitte auswählen",$O108&lt;&gt;"Bitte auswählen",$J108&lt;&gt;"-",$O108&lt;&gt;"-"),
IF(AND(ISNUMBER($L109),ISNUMBER($Q109)),
$L109+
$Q109*VLOOKUP($O108,Berechnungsfaktoren!$L$3:$N$15,2,FALSE)/VLOOKUP($J108,Berechnungsfaktoren!$L$3:$N$15,2,FALSE),
"Fehlende Eingaben"),
IF(AND($J108&lt;&gt;"Bitte auswählen",$J108&lt;&gt;"-"),
IF(AND(ISNUMBER($L109)),
$L109,
""),
""))</f>
        <v/>
      </c>
      <c r="X108" s="310" t="str">
        <f xml:space="preserve">
IF(AND($J108&lt;&gt;"Bitte auswählen",$O108&lt;&gt;"Bitte auswählen",$J108&lt;&gt;"-",$O108&lt;&gt;"-"),
IF(AND(ISNUMBER($L108),ISNUMBER($Q108)),
$L108*VLOOKUP($J108,Berechnungsfaktoren!$L$3:$N$15,2,FALSE)+
$Q108*VLOOKUP($O108,Berechnungsfaktoren!$L$3:$N$15,2,FALSE),
"Fehlende Eingaben"),
IF(AND($J108&lt;&gt;"Bitte auswählen",$J108&lt;&gt;"-"),
IF(AND(ISNUMBER($L108)),
$L108*VLOOKUP($J108,Berechnungsfaktoren!$L$3:$N$15,2,FALSE),
""),
""))</f>
        <v/>
      </c>
      <c r="Y108" s="304" t="str">
        <f xml:space="preserve">
IF(AND($J108&lt;&gt;"Bitte auswählen",$O108&lt;&gt;"Bitte auswählen",$J108&lt;&gt;"-",$O108&lt;&gt;"-"),
IF(AND(ISNUMBER($L109),ISNUMBER($Q109)),
$L109*VLOOKUP($J108,Berechnungsfaktoren!$L$3:$N$15,2,FALSE)+
$Q109*VLOOKUP($O108,Berechnungsfaktoren!$L$3:$N$15,2,FALSE),
"Fehlende Eingaben"),
IF(AND($J108&lt;&gt;"Bitte auswählen",$J108&lt;&gt;"-"),
IF(AND(ISNUMBER($L109)),
$L109*VLOOKUP($J108,Berechnungsfaktoren!$L$3:$N$15,2,FALSE),
""),
""))</f>
        <v/>
      </c>
      <c r="Z108" s="178">
        <f xml:space="preserve">
IF(AND($J108&lt;&gt;"Bitte auswählen",$O108&lt;&gt;"Bitte auswählen",$J108&lt;&gt;"-",$O108&lt;&gt;"-"),
IF(AND(ISNUMBER($L108),ISNUMBER($Q108)),
+$L108
+$Q108*VLOOKUP($O108,Berechnungsfaktoren!$L$3:$N$30,2,FALSE)/VLOOKUP($J108,Berechnungsfaktoren!$L$3:$N$30,2,FALSE)
-$L109
-$Q109*VLOOKUP($O108,Berechnungsfaktoren!$L$3:$N$30,2,FALSE)/VLOOKUP($J108,Berechnungsfaktoren!$L$3:$N$30,2,FALSE),
+$N108
+$Q108*VLOOKUP($O108,Berechnungsfaktoren!$L$3:$N$30,2,FALSE)/VLOOKUP($J108,Berechnungsfaktoren!$L$3:$N$30,2,FALSE)
-$Q109*VLOOKUP($O108,Berechnungsfaktoren!$L$3:$N$30,2,FALSE)/VLOOKUP($J108,Berechnungsfaktoren!$L$3:$N$30,2,FALSE)
),
IF(AND($J108&lt;&gt;"Bitte auswählen",$J108&lt;&gt;"-"),
IF(AND(ISNUMBER($L108)),
$L108-$L109,
$N108),
0))</f>
        <v>0</v>
      </c>
      <c r="AA108" s="178">
        <f xml:space="preserve">
IF(AND($J108&lt;&gt;"Bitte auswählen",$O108&lt;&gt;"Bitte auswählen",$J108&lt;&gt;"-",$O108&lt;&gt;"-"),
IF(AND(ISNUMBER($L108),ISNUMBER($Q108)),
+$L108*VLOOKUP($J108,Berechnungsfaktoren!$L$3:$N$30,2,FALSE)
+$Q108*VLOOKUP($O108,Berechnungsfaktoren!$L$3:$N$30,2,FALSE)
-$L109*VLOOKUP($J108,Berechnungsfaktoren!$L$3:$N$30,2,FALSE)
-$Q109*VLOOKUP($O108,Berechnungsfaktoren!$L$3:$N$30,2,FALSE),
+$N108*VLOOKUP($J108,Berechnungsfaktoren!$L$3:$N$30,2,FALSE)
+$Q108*VLOOKUP($O108,Berechnungsfaktoren!$L$3:$N$30,2,FALSE)
-$Q109*VLOOKUP($O108,Berechnungsfaktoren!$L$3:$N$30,2,FALSE)
),
IF(AND($J108&lt;&gt;"Bitte auswählen",$J108&lt;&gt;"-"),
IF(AND(ISNUMBER($L108)),
($L108-$L109)*VLOOKUP($J108,Berechnungsfaktoren!$L$3:$N$30,2,FALSE),
$N108*VLOOKUP($J108,Berechnungsfaktoren!$L$3:$N$30,2,FALSE)),
0))</f>
        <v>0</v>
      </c>
      <c r="AB108" s="178">
        <f xml:space="preserve">
IF(AND($J108&lt;&gt;"Bitte auswählen",$O108&lt;&gt;"Bitte auswählen",$J108&lt;&gt;"-",$O108&lt;&gt;"-"),
IF(AND(ISNUMBER($L108),ISNUMBER($Q108)),
+$L108*VLOOKUP($J108,Berechnungsfaktoren!$L$3:$N$30,3,FALSE)
+$Q108*VLOOKUP($O108,Berechnungsfaktoren!$L$3:$N$30,3,FALSE)
-$L109*VLOOKUP($J108,Berechnungsfaktoren!$L$3:$N$30,3,FALSE)
-$Q109*VLOOKUP($O108,Berechnungsfaktoren!$L$3:$N$30,3,FALSE),
+$N108*VLOOKUP($J108,Berechnungsfaktoren!$L$3:$N$30,3,FALSE)
+$Q108*VLOOKUP($O108,Berechnungsfaktoren!$L$3:$N$30,3,FALSE)
-$Q109*VLOOKUP($O108,Berechnungsfaktoren!$L$3:$N$30,3,FALSE)
),
IF(AND($J108&lt;&gt;"Bitte auswählen",$J108&lt;&gt;"-"),
IF(AND(ISNUMBER($L108)),
($L108-$L109)*VLOOKUP($J108,Berechnungsfaktoren!$L$3:$N$30,3,FALSE),
$N108*VLOOKUP($J108,Berechnungsfaktoren!$L$3:$N$30,3,FALSE)),
0))</f>
        <v>0</v>
      </c>
      <c r="AC108" s="320"/>
      <c r="AD108" s="312"/>
      <c r="AE108" s="70"/>
      <c r="AF108" s="70"/>
      <c r="AG108" s="70"/>
      <c r="AH108" s="70"/>
      <c r="AI108" s="70"/>
      <c r="AJ108" s="70"/>
      <c r="AK108" s="70"/>
      <c r="AL108" s="70"/>
      <c r="AM108" s="70"/>
      <c r="AN108" s="70"/>
      <c r="AO108" s="70"/>
      <c r="AP108" s="70"/>
      <c r="AQ108" s="70"/>
      <c r="AR108" s="70"/>
      <c r="AS108" s="70"/>
      <c r="AT108" s="70"/>
      <c r="AU108" s="70"/>
      <c r="AV108" s="70"/>
      <c r="AW108" s="70"/>
    </row>
    <row r="109" spans="1:49" ht="42.75" customHeight="1" thickBot="1">
      <c r="A109" s="100"/>
      <c r="B109" s="314"/>
      <c r="C109" s="156"/>
      <c r="D109" s="276"/>
      <c r="E109" s="276"/>
      <c r="F109" s="282"/>
      <c r="G109" s="280"/>
      <c r="H109" s="282"/>
      <c r="I109" s="274"/>
      <c r="J109" s="284"/>
      <c r="K109" s="162" t="s">
        <v>328</v>
      </c>
      <c r="L109" s="152"/>
      <c r="M109" s="278"/>
      <c r="N109" s="287"/>
      <c r="O109" s="284"/>
      <c r="P109" s="162" t="s">
        <v>328</v>
      </c>
      <c r="Q109" s="150"/>
      <c r="R109" s="301"/>
      <c r="S109" s="309"/>
      <c r="T109" s="318"/>
      <c r="U109" s="11"/>
      <c r="V109" s="311"/>
      <c r="W109" s="305"/>
      <c r="X109" s="311"/>
      <c r="Y109" s="305"/>
      <c r="Z109" s="179"/>
      <c r="AA109" s="179"/>
      <c r="AB109" s="179"/>
      <c r="AC109" s="321"/>
      <c r="AD109" s="313"/>
      <c r="AE109" s="70"/>
      <c r="AF109" s="70"/>
      <c r="AG109" s="70"/>
      <c r="AH109" s="70"/>
      <c r="AI109" s="70"/>
      <c r="AJ109" s="70"/>
      <c r="AK109" s="70"/>
      <c r="AL109" s="70"/>
      <c r="AM109" s="70"/>
      <c r="AN109" s="70"/>
      <c r="AO109" s="70"/>
      <c r="AP109" s="70"/>
      <c r="AQ109" s="70"/>
      <c r="AR109" s="70"/>
      <c r="AS109" s="70"/>
      <c r="AT109" s="70"/>
      <c r="AU109" s="70"/>
      <c r="AV109" s="70"/>
      <c r="AW109" s="70"/>
    </row>
    <row r="110" spans="1:49" ht="42.75" customHeight="1" thickBot="1">
      <c r="A110" s="100"/>
      <c r="B110" s="307">
        <v>50</v>
      </c>
      <c r="C110" s="155" t="s">
        <v>279</v>
      </c>
      <c r="D110" s="275"/>
      <c r="E110" s="275"/>
      <c r="F110" s="281" t="s">
        <v>279</v>
      </c>
      <c r="G110" s="279" t="s">
        <v>279</v>
      </c>
      <c r="H110" s="281" t="s">
        <v>279</v>
      </c>
      <c r="I110" s="273"/>
      <c r="J110" s="283" t="s">
        <v>279</v>
      </c>
      <c r="K110" s="153" t="s">
        <v>326</v>
      </c>
      <c r="L110" s="151"/>
      <c r="M110" s="291" t="s">
        <v>327</v>
      </c>
      <c r="N110" s="288"/>
      <c r="O110" s="283" t="s">
        <v>279</v>
      </c>
      <c r="P110" s="161" t="s">
        <v>326</v>
      </c>
      <c r="Q110" s="149"/>
      <c r="R110" s="300"/>
      <c r="S110" s="308"/>
      <c r="T110" s="318"/>
      <c r="U110" s="10" t="s">
        <v>279</v>
      </c>
      <c r="V110" s="310" t="str">
        <f xml:space="preserve">
IF(AND($J110&lt;&gt;"Bitte auswählen",$O110&lt;&gt;"Bitte auswählen",$J110&lt;&gt;"-",$O110&lt;&gt;"-"),
IF(AND(ISNUMBER($L110),ISNUMBER($Q110)),
$L110+
$Q110*VLOOKUP($O110,Berechnungsfaktoren!$L$3:$N$15,2,FALSE)/VLOOKUP($J110,Berechnungsfaktoren!$L$3:$N$15,2,FALSE),
"Fehlende Eingaben"),
IF(AND($J110&lt;&gt;"Bitte auswählen",$J110&lt;&gt;"-"),
IF(AND(ISNUMBER($L110)),
$L110,
""),
""))</f>
        <v/>
      </c>
      <c r="W110" s="304" t="str">
        <f xml:space="preserve">
IF(AND($J110&lt;&gt;"Bitte auswählen",$O110&lt;&gt;"Bitte auswählen",$J110&lt;&gt;"-",$O110&lt;&gt;"-"),
IF(AND(ISNUMBER($L111),ISNUMBER($Q111)),
$L111+
$Q111*VLOOKUP($O110,Berechnungsfaktoren!$L$3:$N$15,2,FALSE)/VLOOKUP($J110,Berechnungsfaktoren!$L$3:$N$15,2,FALSE),
"Fehlende Eingaben"),
IF(AND($J110&lt;&gt;"Bitte auswählen",$J110&lt;&gt;"-"),
IF(AND(ISNUMBER($L111)),
$L111,
""),
""))</f>
        <v/>
      </c>
      <c r="X110" s="310" t="str">
        <f xml:space="preserve">
IF(AND($J110&lt;&gt;"Bitte auswählen",$O110&lt;&gt;"Bitte auswählen",$J110&lt;&gt;"-",$O110&lt;&gt;"-"),
IF(AND(ISNUMBER($L110),ISNUMBER($Q110)),
$L110*VLOOKUP($J110,Berechnungsfaktoren!$L$3:$N$15,2,FALSE)+
$Q110*VLOOKUP($O110,Berechnungsfaktoren!$L$3:$N$15,2,FALSE),
"Fehlende Eingaben"),
IF(AND($J110&lt;&gt;"Bitte auswählen",$J110&lt;&gt;"-"),
IF(AND(ISNUMBER($L110)),
$L110*VLOOKUP($J110,Berechnungsfaktoren!$L$3:$N$15,2,FALSE),
""),
""))</f>
        <v/>
      </c>
      <c r="Y110" s="304" t="str">
        <f xml:space="preserve">
IF(AND($J110&lt;&gt;"Bitte auswählen",$O110&lt;&gt;"Bitte auswählen",$J110&lt;&gt;"-",$O110&lt;&gt;"-"),
IF(AND(ISNUMBER($L111),ISNUMBER($Q111)),
$L111*VLOOKUP($J110,Berechnungsfaktoren!$L$3:$N$15,2,FALSE)+
$Q111*VLOOKUP($O110,Berechnungsfaktoren!$L$3:$N$15,2,FALSE),
"Fehlende Eingaben"),
IF(AND($J110&lt;&gt;"Bitte auswählen",$J110&lt;&gt;"-"),
IF(AND(ISNUMBER($L111)),
$L111*VLOOKUP($J110,Berechnungsfaktoren!$L$3:$N$15,2,FALSE),
""),
""))</f>
        <v/>
      </c>
      <c r="Z110" s="178">
        <f xml:space="preserve">
IF(AND($J110&lt;&gt;"Bitte auswählen",$O110&lt;&gt;"Bitte auswählen",$J110&lt;&gt;"-",$O110&lt;&gt;"-"),
IF(AND(ISNUMBER($L110),ISNUMBER($Q110)),
+$L110
+$Q110*VLOOKUP($O110,Berechnungsfaktoren!$L$3:$N$30,2,FALSE)/VLOOKUP($J110,Berechnungsfaktoren!$L$3:$N$30,2,FALSE)
-$L111
-$Q111*VLOOKUP($O110,Berechnungsfaktoren!$L$3:$N$30,2,FALSE)/VLOOKUP($J110,Berechnungsfaktoren!$L$3:$N$30,2,FALSE),
+$N110
+$Q110*VLOOKUP($O110,Berechnungsfaktoren!$L$3:$N$30,2,FALSE)/VLOOKUP($J110,Berechnungsfaktoren!$L$3:$N$30,2,FALSE)
-$Q111*VLOOKUP($O110,Berechnungsfaktoren!$L$3:$N$30,2,FALSE)/VLOOKUP($J110,Berechnungsfaktoren!$L$3:$N$30,2,FALSE)
),
IF(AND($J110&lt;&gt;"Bitte auswählen",$J110&lt;&gt;"-"),
IF(AND(ISNUMBER($L110)),
$L110-$L111,
$N110),
0))</f>
        <v>0</v>
      </c>
      <c r="AA110" s="178">
        <f xml:space="preserve">
IF(AND($J110&lt;&gt;"Bitte auswählen",$O110&lt;&gt;"Bitte auswählen",$J110&lt;&gt;"-",$O110&lt;&gt;"-"),
IF(AND(ISNUMBER($L110),ISNUMBER($Q110)),
+$L110*VLOOKUP($J110,Berechnungsfaktoren!$L$3:$N$30,2,FALSE)
+$Q110*VLOOKUP($O110,Berechnungsfaktoren!$L$3:$N$30,2,FALSE)
-$L111*VLOOKUP($J110,Berechnungsfaktoren!$L$3:$N$30,2,FALSE)
-$Q111*VLOOKUP($O110,Berechnungsfaktoren!$L$3:$N$30,2,FALSE),
+$N110*VLOOKUP($J110,Berechnungsfaktoren!$L$3:$N$30,2,FALSE)
+$Q110*VLOOKUP($O110,Berechnungsfaktoren!$L$3:$N$30,2,FALSE)
-$Q111*VLOOKUP($O110,Berechnungsfaktoren!$L$3:$N$30,2,FALSE)
),
IF(AND($J110&lt;&gt;"Bitte auswählen",$J110&lt;&gt;"-"),
IF(AND(ISNUMBER($L110)),
($L110-$L111)*VLOOKUP($J110,Berechnungsfaktoren!$L$3:$N$30,2,FALSE),
$N110*VLOOKUP($J110,Berechnungsfaktoren!$L$3:$N$30,2,FALSE)),
0))</f>
        <v>0</v>
      </c>
      <c r="AB110" s="178">
        <f xml:space="preserve">
IF(AND($J110&lt;&gt;"Bitte auswählen",$O110&lt;&gt;"Bitte auswählen",$J110&lt;&gt;"-",$O110&lt;&gt;"-"),
IF(AND(ISNUMBER($L110),ISNUMBER($Q110)),
+$L110*VLOOKUP($J110,Berechnungsfaktoren!$L$3:$N$30,3,FALSE)
+$Q110*VLOOKUP($O110,Berechnungsfaktoren!$L$3:$N$30,3,FALSE)
-$L111*VLOOKUP($J110,Berechnungsfaktoren!$L$3:$N$30,3,FALSE)
-$Q111*VLOOKUP($O110,Berechnungsfaktoren!$L$3:$N$30,3,FALSE),
+$N110*VLOOKUP($J110,Berechnungsfaktoren!$L$3:$N$30,3,FALSE)
+$Q110*VLOOKUP($O110,Berechnungsfaktoren!$L$3:$N$30,3,FALSE)
-$Q111*VLOOKUP($O110,Berechnungsfaktoren!$L$3:$N$30,3,FALSE)
),
IF(AND($J110&lt;&gt;"Bitte auswählen",$J110&lt;&gt;"-"),
IF(AND(ISNUMBER($L110)),
($L110-$L111)*VLOOKUP($J110,Berechnungsfaktoren!$L$3:$N$30,3,FALSE),
$N110*VLOOKUP($J110,Berechnungsfaktoren!$L$3:$N$30,3,FALSE)),
0))</f>
        <v>0</v>
      </c>
      <c r="AC110" s="320"/>
      <c r="AD110" s="312"/>
      <c r="AE110" s="70"/>
      <c r="AF110" s="70"/>
      <c r="AG110" s="70"/>
      <c r="AH110" s="70"/>
      <c r="AI110" s="70"/>
      <c r="AJ110" s="70"/>
      <c r="AK110" s="70"/>
      <c r="AL110" s="70"/>
      <c r="AM110" s="70"/>
      <c r="AN110" s="70"/>
      <c r="AO110" s="70"/>
      <c r="AP110" s="70"/>
      <c r="AQ110" s="70"/>
      <c r="AR110" s="70"/>
      <c r="AS110" s="70"/>
      <c r="AT110" s="70"/>
      <c r="AU110" s="70"/>
      <c r="AV110" s="70"/>
      <c r="AW110" s="70"/>
    </row>
    <row r="111" spans="1:49" ht="42.75" customHeight="1" thickBot="1">
      <c r="A111" s="100"/>
      <c r="B111" s="307"/>
      <c r="C111" s="156"/>
      <c r="D111" s="276"/>
      <c r="E111" s="276"/>
      <c r="F111" s="282"/>
      <c r="G111" s="280"/>
      <c r="H111" s="282"/>
      <c r="I111" s="274"/>
      <c r="J111" s="284"/>
      <c r="K111" s="162" t="s">
        <v>328</v>
      </c>
      <c r="L111" s="152"/>
      <c r="M111" s="278"/>
      <c r="N111" s="287"/>
      <c r="O111" s="284"/>
      <c r="P111" s="162" t="s">
        <v>328</v>
      </c>
      <c r="Q111" s="150"/>
      <c r="R111" s="301"/>
      <c r="S111" s="309"/>
      <c r="T111" s="318"/>
      <c r="U111" s="11"/>
      <c r="V111" s="311"/>
      <c r="W111" s="305"/>
      <c r="X111" s="311"/>
      <c r="Y111" s="305"/>
      <c r="Z111" s="179"/>
      <c r="AA111" s="179"/>
      <c r="AB111" s="179"/>
      <c r="AC111" s="321"/>
      <c r="AD111" s="313"/>
      <c r="AE111" s="70"/>
      <c r="AF111" s="70"/>
      <c r="AG111" s="70"/>
      <c r="AH111" s="70"/>
      <c r="AI111" s="70"/>
      <c r="AJ111" s="70"/>
      <c r="AK111" s="70"/>
      <c r="AL111" s="70"/>
      <c r="AM111" s="70"/>
      <c r="AN111" s="70"/>
      <c r="AO111" s="70"/>
      <c r="AP111" s="70"/>
      <c r="AQ111" s="70"/>
      <c r="AR111" s="70"/>
      <c r="AS111" s="70"/>
      <c r="AT111" s="70"/>
      <c r="AU111" s="70"/>
      <c r="AV111" s="70"/>
      <c r="AW111" s="70"/>
    </row>
    <row r="112" spans="1:49" ht="42.75" customHeight="1" thickBot="1">
      <c r="A112" s="99"/>
      <c r="B112" s="314">
        <v>51</v>
      </c>
      <c r="C112" s="155" t="s">
        <v>279</v>
      </c>
      <c r="D112" s="275"/>
      <c r="E112" s="275"/>
      <c r="F112" s="281" t="s">
        <v>279</v>
      </c>
      <c r="G112" s="279" t="s">
        <v>279</v>
      </c>
      <c r="H112" s="281" t="s">
        <v>279</v>
      </c>
      <c r="I112" s="273"/>
      <c r="J112" s="283" t="s">
        <v>279</v>
      </c>
      <c r="K112" s="153" t="s">
        <v>326</v>
      </c>
      <c r="L112" s="151"/>
      <c r="M112" s="291" t="s">
        <v>327</v>
      </c>
      <c r="N112" s="288"/>
      <c r="O112" s="283" t="s">
        <v>279</v>
      </c>
      <c r="P112" s="161" t="s">
        <v>326</v>
      </c>
      <c r="Q112" s="149"/>
      <c r="R112" s="300"/>
      <c r="S112" s="308"/>
      <c r="T112" s="318"/>
      <c r="U112" s="10" t="s">
        <v>279</v>
      </c>
      <c r="V112" s="310" t="str">
        <f xml:space="preserve">
IF(AND($J112&lt;&gt;"Bitte auswählen",$O112&lt;&gt;"Bitte auswählen",$J112&lt;&gt;"-",$O112&lt;&gt;"-"),
IF(AND(ISNUMBER($L112),ISNUMBER($Q112)),
$L112+
$Q112*VLOOKUP($O112,Berechnungsfaktoren!$L$3:$N$15,2,FALSE)/VLOOKUP($J112,Berechnungsfaktoren!$L$3:$N$15,2,FALSE),
"Fehlende Eingaben"),
IF(AND($J112&lt;&gt;"Bitte auswählen",$J112&lt;&gt;"-"),
IF(AND(ISNUMBER($L112)),
$L112,
""),
""))</f>
        <v/>
      </c>
      <c r="W112" s="304" t="str">
        <f xml:space="preserve">
IF(AND($J112&lt;&gt;"Bitte auswählen",$O112&lt;&gt;"Bitte auswählen",$J112&lt;&gt;"-",$O112&lt;&gt;"-"),
IF(AND(ISNUMBER($L113),ISNUMBER($Q113)),
$L113+
$Q113*VLOOKUP($O112,Berechnungsfaktoren!$L$3:$N$15,2,FALSE)/VLOOKUP($J112,Berechnungsfaktoren!$L$3:$N$15,2,FALSE),
"Fehlende Eingaben"),
IF(AND($J112&lt;&gt;"Bitte auswählen",$J112&lt;&gt;"-"),
IF(AND(ISNUMBER($L113)),
$L113,
""),
""))</f>
        <v/>
      </c>
      <c r="X112" s="310" t="str">
        <f xml:space="preserve">
IF(AND($J112&lt;&gt;"Bitte auswählen",$O112&lt;&gt;"Bitte auswählen",$J112&lt;&gt;"-",$O112&lt;&gt;"-"),
IF(AND(ISNUMBER($L112),ISNUMBER($Q112)),
$L112*VLOOKUP($J112,Berechnungsfaktoren!$L$3:$N$15,2,FALSE)+
$Q112*VLOOKUP($O112,Berechnungsfaktoren!$L$3:$N$15,2,FALSE),
"Fehlende Eingaben"),
IF(AND($J112&lt;&gt;"Bitte auswählen",$J112&lt;&gt;"-"),
IF(AND(ISNUMBER($L112)),
$L112*VLOOKUP($J112,Berechnungsfaktoren!$L$3:$N$15,2,FALSE),
""),
""))</f>
        <v/>
      </c>
      <c r="Y112" s="304" t="str">
        <f xml:space="preserve">
IF(AND($J112&lt;&gt;"Bitte auswählen",$O112&lt;&gt;"Bitte auswählen",$J112&lt;&gt;"-",$O112&lt;&gt;"-"),
IF(AND(ISNUMBER($L113),ISNUMBER($Q113)),
$L113*VLOOKUP($J112,Berechnungsfaktoren!$L$3:$N$15,2,FALSE)+
$Q113*VLOOKUP($O112,Berechnungsfaktoren!$L$3:$N$15,2,FALSE),
"Fehlende Eingaben"),
IF(AND($J112&lt;&gt;"Bitte auswählen",$J112&lt;&gt;"-"),
IF(AND(ISNUMBER($L113)),
$L113*VLOOKUP($J112,Berechnungsfaktoren!$L$3:$N$15,2,FALSE),
""),
""))</f>
        <v/>
      </c>
      <c r="Z112" s="178">
        <f xml:space="preserve">
IF(AND($J112&lt;&gt;"Bitte auswählen",$O112&lt;&gt;"Bitte auswählen",$J112&lt;&gt;"-",$O112&lt;&gt;"-"),
IF(AND(ISNUMBER($L112),ISNUMBER($Q112)),
+$L112
+$Q112*VLOOKUP($O112,Berechnungsfaktoren!$L$3:$N$30,2,FALSE)/VLOOKUP($J112,Berechnungsfaktoren!$L$3:$N$30,2,FALSE)
-$L113
-$Q113*VLOOKUP($O112,Berechnungsfaktoren!$L$3:$N$30,2,FALSE)/VLOOKUP($J112,Berechnungsfaktoren!$L$3:$N$30,2,FALSE),
+$N112
+$Q112*VLOOKUP($O112,Berechnungsfaktoren!$L$3:$N$30,2,FALSE)/VLOOKUP($J112,Berechnungsfaktoren!$L$3:$N$30,2,FALSE)
-$Q113*VLOOKUP($O112,Berechnungsfaktoren!$L$3:$N$30,2,FALSE)/VLOOKUP($J112,Berechnungsfaktoren!$L$3:$N$30,2,FALSE)
),
IF(AND($J112&lt;&gt;"Bitte auswählen",$J112&lt;&gt;"-"),
IF(AND(ISNUMBER($L112)),
$L112-$L113,
$N112),
0))</f>
        <v>0</v>
      </c>
      <c r="AA112" s="178">
        <f xml:space="preserve">
IF(AND($J112&lt;&gt;"Bitte auswählen",$O112&lt;&gt;"Bitte auswählen",$J112&lt;&gt;"-",$O112&lt;&gt;"-"),
IF(AND(ISNUMBER($L112),ISNUMBER($Q112)),
+$L112*VLOOKUP($J112,Berechnungsfaktoren!$L$3:$N$30,2,FALSE)
+$Q112*VLOOKUP($O112,Berechnungsfaktoren!$L$3:$N$30,2,FALSE)
-$L113*VLOOKUP($J112,Berechnungsfaktoren!$L$3:$N$30,2,FALSE)
-$Q113*VLOOKUP($O112,Berechnungsfaktoren!$L$3:$N$30,2,FALSE),
+$N112*VLOOKUP($J112,Berechnungsfaktoren!$L$3:$N$30,2,FALSE)
+$Q112*VLOOKUP($O112,Berechnungsfaktoren!$L$3:$N$30,2,FALSE)
-$Q113*VLOOKUP($O112,Berechnungsfaktoren!$L$3:$N$30,2,FALSE)
),
IF(AND($J112&lt;&gt;"Bitte auswählen",$J112&lt;&gt;"-"),
IF(AND(ISNUMBER($L112)),
($L112-$L113)*VLOOKUP($J112,Berechnungsfaktoren!$L$3:$N$30,2,FALSE),
$N112*VLOOKUP($J112,Berechnungsfaktoren!$L$3:$N$30,2,FALSE)),
0))</f>
        <v>0</v>
      </c>
      <c r="AB112" s="178">
        <f xml:space="preserve">
IF(AND($J112&lt;&gt;"Bitte auswählen",$O112&lt;&gt;"Bitte auswählen",$J112&lt;&gt;"-",$O112&lt;&gt;"-"),
IF(AND(ISNUMBER($L112),ISNUMBER($Q112)),
+$L112*VLOOKUP($J112,Berechnungsfaktoren!$L$3:$N$30,3,FALSE)
+$Q112*VLOOKUP($O112,Berechnungsfaktoren!$L$3:$N$30,3,FALSE)
-$L113*VLOOKUP($J112,Berechnungsfaktoren!$L$3:$N$30,3,FALSE)
-$Q113*VLOOKUP($O112,Berechnungsfaktoren!$L$3:$N$30,3,FALSE),
+$N112*VLOOKUP($J112,Berechnungsfaktoren!$L$3:$N$30,3,FALSE)
+$Q112*VLOOKUP($O112,Berechnungsfaktoren!$L$3:$N$30,3,FALSE)
-$Q113*VLOOKUP($O112,Berechnungsfaktoren!$L$3:$N$30,3,FALSE)
),
IF(AND($J112&lt;&gt;"Bitte auswählen",$J112&lt;&gt;"-"),
IF(AND(ISNUMBER($L112)),
($L112-$L113)*VLOOKUP($J112,Berechnungsfaktoren!$L$3:$N$30,3,FALSE),
$N112*VLOOKUP($J112,Berechnungsfaktoren!$L$3:$N$30,3,FALSE)),
0))</f>
        <v>0</v>
      </c>
      <c r="AC112" s="320"/>
      <c r="AD112" s="312"/>
      <c r="AE112" s="99"/>
      <c r="AF112" s="99"/>
      <c r="AG112" s="99"/>
      <c r="AH112" s="99"/>
      <c r="AI112" s="99"/>
      <c r="AJ112" s="99"/>
      <c r="AK112" s="99"/>
      <c r="AL112" s="99"/>
      <c r="AM112" s="99"/>
      <c r="AN112" s="99"/>
      <c r="AO112" s="99"/>
      <c r="AP112" s="99"/>
      <c r="AQ112" s="99"/>
      <c r="AR112" s="99"/>
      <c r="AS112" s="99"/>
      <c r="AT112" s="99"/>
      <c r="AU112" s="99"/>
      <c r="AV112" s="99"/>
      <c r="AW112" s="99"/>
    </row>
    <row r="113" spans="1:49" ht="42.75" customHeight="1" thickBot="1">
      <c r="A113" s="100"/>
      <c r="B113" s="314"/>
      <c r="C113" s="156"/>
      <c r="D113" s="276"/>
      <c r="E113" s="276"/>
      <c r="F113" s="282"/>
      <c r="G113" s="280"/>
      <c r="H113" s="282"/>
      <c r="I113" s="274"/>
      <c r="J113" s="284"/>
      <c r="K113" s="162" t="s">
        <v>328</v>
      </c>
      <c r="L113" s="152"/>
      <c r="M113" s="278"/>
      <c r="N113" s="287"/>
      <c r="O113" s="284"/>
      <c r="P113" s="162" t="s">
        <v>328</v>
      </c>
      <c r="Q113" s="150"/>
      <c r="R113" s="301"/>
      <c r="S113" s="309"/>
      <c r="T113" s="318"/>
      <c r="U113" s="11"/>
      <c r="V113" s="311"/>
      <c r="W113" s="305"/>
      <c r="X113" s="311"/>
      <c r="Y113" s="305"/>
      <c r="Z113" s="179"/>
      <c r="AA113" s="179"/>
      <c r="AB113" s="179"/>
      <c r="AC113" s="321"/>
      <c r="AD113" s="313"/>
      <c r="AE113" s="100"/>
      <c r="AF113" s="100"/>
      <c r="AG113" s="100"/>
      <c r="AH113" s="100"/>
      <c r="AI113" s="100"/>
      <c r="AJ113" s="100"/>
      <c r="AK113" s="100"/>
      <c r="AL113" s="100"/>
      <c r="AM113" s="100"/>
      <c r="AN113" s="100"/>
      <c r="AO113" s="100"/>
      <c r="AP113" s="100"/>
      <c r="AQ113" s="100"/>
      <c r="AR113" s="100"/>
      <c r="AS113" s="100"/>
      <c r="AT113" s="100"/>
      <c r="AU113" s="100"/>
      <c r="AV113" s="100"/>
      <c r="AW113" s="100"/>
    </row>
    <row r="114" spans="1:49" ht="42.75" customHeight="1" thickBot="1">
      <c r="A114" s="100"/>
      <c r="B114" s="314">
        <v>52</v>
      </c>
      <c r="C114" s="155" t="s">
        <v>279</v>
      </c>
      <c r="D114" s="275"/>
      <c r="E114" s="275"/>
      <c r="F114" s="281" t="s">
        <v>279</v>
      </c>
      <c r="G114" s="279" t="s">
        <v>279</v>
      </c>
      <c r="H114" s="281" t="s">
        <v>279</v>
      </c>
      <c r="I114" s="273"/>
      <c r="J114" s="283" t="s">
        <v>279</v>
      </c>
      <c r="K114" s="153" t="s">
        <v>326</v>
      </c>
      <c r="L114" s="151"/>
      <c r="M114" s="291" t="s">
        <v>327</v>
      </c>
      <c r="N114" s="289"/>
      <c r="O114" s="283" t="s">
        <v>279</v>
      </c>
      <c r="P114" s="161" t="s">
        <v>326</v>
      </c>
      <c r="Q114" s="149"/>
      <c r="R114" s="300"/>
      <c r="S114" s="308"/>
      <c r="T114" s="318"/>
      <c r="U114" s="10" t="s">
        <v>279</v>
      </c>
      <c r="V114" s="310" t="str">
        <f xml:space="preserve">
IF(AND($J114&lt;&gt;"Bitte auswählen",$O114&lt;&gt;"Bitte auswählen",$J114&lt;&gt;"-",$O114&lt;&gt;"-"),
IF(AND(ISNUMBER($L114),ISNUMBER($Q114)),
$L114+
$Q114*VLOOKUP($O114,Berechnungsfaktoren!$L$3:$N$15,2,FALSE)/VLOOKUP($J114,Berechnungsfaktoren!$L$3:$N$15,2,FALSE),
"Fehlende Eingaben"),
IF(AND($J114&lt;&gt;"Bitte auswählen",$J114&lt;&gt;"-"),
IF(AND(ISNUMBER($L114)),
$L114,
""),
""))</f>
        <v/>
      </c>
      <c r="W114" s="304" t="str">
        <f xml:space="preserve">
IF(AND($J114&lt;&gt;"Bitte auswählen",$O114&lt;&gt;"Bitte auswählen",$J114&lt;&gt;"-",$O114&lt;&gt;"-"),
IF(AND(ISNUMBER($L115),ISNUMBER($Q115)),
$L115+
$Q115*VLOOKUP($O114,Berechnungsfaktoren!$L$3:$N$15,2,FALSE)/VLOOKUP($J114,Berechnungsfaktoren!$L$3:$N$15,2,FALSE),
"Fehlende Eingaben"),
IF(AND($J114&lt;&gt;"Bitte auswählen",$J114&lt;&gt;"-"),
IF(AND(ISNUMBER($L115)),
$L115,
""),
""))</f>
        <v/>
      </c>
      <c r="X114" s="310" t="str">
        <f xml:space="preserve">
IF(AND($J114&lt;&gt;"Bitte auswählen",$O114&lt;&gt;"Bitte auswählen",$J114&lt;&gt;"-",$O114&lt;&gt;"-"),
IF(AND(ISNUMBER($L114),ISNUMBER($Q114)),
$L114*VLOOKUP($J114,Berechnungsfaktoren!$L$3:$N$15,2,FALSE)+
$Q114*VLOOKUP($O114,Berechnungsfaktoren!$L$3:$N$15,2,FALSE),
"Fehlende Eingaben"),
IF(AND($J114&lt;&gt;"Bitte auswählen",$J114&lt;&gt;"-"),
IF(AND(ISNUMBER($L114)),
$L114*VLOOKUP($J114,Berechnungsfaktoren!$L$3:$N$15,2,FALSE),
""),
""))</f>
        <v/>
      </c>
      <c r="Y114" s="304" t="str">
        <f xml:space="preserve">
IF(AND($J114&lt;&gt;"Bitte auswählen",$O114&lt;&gt;"Bitte auswählen",$J114&lt;&gt;"-",$O114&lt;&gt;"-"),
IF(AND(ISNUMBER($L115),ISNUMBER($Q115)),
$L115*VLOOKUP($J114,Berechnungsfaktoren!$L$3:$N$15,2,FALSE)+
$Q115*VLOOKUP($O114,Berechnungsfaktoren!$L$3:$N$15,2,FALSE),
"Fehlende Eingaben"),
IF(AND($J114&lt;&gt;"Bitte auswählen",$J114&lt;&gt;"-"),
IF(AND(ISNUMBER($L115)),
$L115*VLOOKUP($J114,Berechnungsfaktoren!$L$3:$N$15,2,FALSE),
""),
""))</f>
        <v/>
      </c>
      <c r="Z114" s="178">
        <f xml:space="preserve">
IF(AND($J114&lt;&gt;"Bitte auswählen",$O114&lt;&gt;"Bitte auswählen",$J114&lt;&gt;"-",$O114&lt;&gt;"-"),
IF(AND(ISNUMBER($L114),ISNUMBER($Q114)),
+$L114
+$Q114*VLOOKUP($O114,Berechnungsfaktoren!$L$3:$N$30,2,FALSE)/VLOOKUP($J114,Berechnungsfaktoren!$L$3:$N$30,2,FALSE)
-$L115
-$Q115*VLOOKUP($O114,Berechnungsfaktoren!$L$3:$N$30,2,FALSE)/VLOOKUP($J114,Berechnungsfaktoren!$L$3:$N$30,2,FALSE),
+$N114
+$Q114*VLOOKUP($O114,Berechnungsfaktoren!$L$3:$N$30,2,FALSE)/VLOOKUP($J114,Berechnungsfaktoren!$L$3:$N$30,2,FALSE)
-$Q115*VLOOKUP($O114,Berechnungsfaktoren!$L$3:$N$30,2,FALSE)/VLOOKUP($J114,Berechnungsfaktoren!$L$3:$N$30,2,FALSE)
),
IF(AND($J114&lt;&gt;"Bitte auswählen",$J114&lt;&gt;"-"),
IF(AND(ISNUMBER($L114)),
$L114-$L115,
$N114),
0))</f>
        <v>0</v>
      </c>
      <c r="AA114" s="178">
        <f xml:space="preserve">
IF(AND($J114&lt;&gt;"Bitte auswählen",$O114&lt;&gt;"Bitte auswählen",$J114&lt;&gt;"-",$O114&lt;&gt;"-"),
IF(AND(ISNUMBER($L114),ISNUMBER($Q114)),
+$L114*VLOOKUP($J114,Berechnungsfaktoren!$L$3:$N$30,2,FALSE)
+$Q114*VLOOKUP($O114,Berechnungsfaktoren!$L$3:$N$30,2,FALSE)
-$L115*VLOOKUP($J114,Berechnungsfaktoren!$L$3:$N$30,2,FALSE)
-$Q115*VLOOKUP($O114,Berechnungsfaktoren!$L$3:$N$30,2,FALSE),
+$N114*VLOOKUP($J114,Berechnungsfaktoren!$L$3:$N$30,2,FALSE)
+$Q114*VLOOKUP($O114,Berechnungsfaktoren!$L$3:$N$30,2,FALSE)
-$Q115*VLOOKUP($O114,Berechnungsfaktoren!$L$3:$N$30,2,FALSE)
),
IF(AND($J114&lt;&gt;"Bitte auswählen",$J114&lt;&gt;"-"),
IF(AND(ISNUMBER($L114)),
($L114-$L115)*VLOOKUP($J114,Berechnungsfaktoren!$L$3:$N$30,2,FALSE),
$N114*VLOOKUP($J114,Berechnungsfaktoren!$L$3:$N$30,2,FALSE)),
0))</f>
        <v>0</v>
      </c>
      <c r="AB114" s="178">
        <f xml:space="preserve">
IF(AND($J114&lt;&gt;"Bitte auswählen",$O114&lt;&gt;"Bitte auswählen",$J114&lt;&gt;"-",$O114&lt;&gt;"-"),
IF(AND(ISNUMBER($L114),ISNUMBER($Q114)),
+$L114*VLOOKUP($J114,Berechnungsfaktoren!$L$3:$N$30,3,FALSE)
+$Q114*VLOOKUP($O114,Berechnungsfaktoren!$L$3:$N$30,3,FALSE)
-$L115*VLOOKUP($J114,Berechnungsfaktoren!$L$3:$N$30,3,FALSE)
-$Q115*VLOOKUP($O114,Berechnungsfaktoren!$L$3:$N$30,3,FALSE),
+$N114*VLOOKUP($J114,Berechnungsfaktoren!$L$3:$N$30,3,FALSE)
+$Q114*VLOOKUP($O114,Berechnungsfaktoren!$L$3:$N$30,3,FALSE)
-$Q115*VLOOKUP($O114,Berechnungsfaktoren!$L$3:$N$30,3,FALSE)
),
IF(AND($J114&lt;&gt;"Bitte auswählen",$J114&lt;&gt;"-"),
IF(AND(ISNUMBER($L114)),
($L114-$L115)*VLOOKUP($J114,Berechnungsfaktoren!$L$3:$N$30,3,FALSE),
$N114*VLOOKUP($J114,Berechnungsfaktoren!$L$3:$N$30,3,FALSE)),
0))</f>
        <v>0</v>
      </c>
      <c r="AC114" s="320"/>
      <c r="AD114" s="312"/>
      <c r="AE114" s="70"/>
      <c r="AF114" s="70"/>
      <c r="AG114" s="70"/>
      <c r="AH114" s="70"/>
      <c r="AI114" s="70"/>
      <c r="AJ114" s="70"/>
      <c r="AK114" s="70"/>
      <c r="AL114" s="70"/>
      <c r="AM114" s="70"/>
      <c r="AN114" s="70"/>
      <c r="AO114" s="70"/>
      <c r="AP114" s="70"/>
      <c r="AQ114" s="70"/>
      <c r="AR114" s="70"/>
      <c r="AS114" s="70"/>
      <c r="AT114" s="70"/>
      <c r="AU114" s="70"/>
      <c r="AV114" s="70"/>
      <c r="AW114" s="70"/>
    </row>
    <row r="115" spans="1:49" ht="42.75" customHeight="1" thickBot="1">
      <c r="A115" s="100"/>
      <c r="B115" s="314"/>
      <c r="C115" s="156"/>
      <c r="D115" s="276"/>
      <c r="E115" s="276"/>
      <c r="F115" s="282"/>
      <c r="G115" s="280"/>
      <c r="H115" s="282"/>
      <c r="I115" s="274"/>
      <c r="J115" s="284"/>
      <c r="K115" s="162" t="s">
        <v>328</v>
      </c>
      <c r="L115" s="152"/>
      <c r="M115" s="278"/>
      <c r="N115" s="290"/>
      <c r="O115" s="284"/>
      <c r="P115" s="162" t="s">
        <v>328</v>
      </c>
      <c r="Q115" s="150"/>
      <c r="R115" s="301"/>
      <c r="S115" s="309"/>
      <c r="T115" s="318"/>
      <c r="U115" s="11"/>
      <c r="V115" s="311"/>
      <c r="W115" s="305"/>
      <c r="X115" s="311"/>
      <c r="Y115" s="305"/>
      <c r="Z115" s="179"/>
      <c r="AA115" s="179"/>
      <c r="AB115" s="179"/>
      <c r="AC115" s="321"/>
      <c r="AD115" s="313"/>
      <c r="AE115" s="70"/>
      <c r="AF115" s="70"/>
      <c r="AG115" s="70"/>
      <c r="AH115" s="70"/>
      <c r="AI115" s="70"/>
      <c r="AJ115" s="70"/>
      <c r="AK115" s="70"/>
      <c r="AL115" s="70"/>
      <c r="AM115" s="70"/>
      <c r="AN115" s="70"/>
      <c r="AO115" s="70"/>
      <c r="AP115" s="70"/>
      <c r="AQ115" s="70"/>
      <c r="AR115" s="70"/>
      <c r="AS115" s="70"/>
      <c r="AT115" s="70"/>
      <c r="AU115" s="70"/>
      <c r="AV115" s="70"/>
      <c r="AW115" s="70"/>
    </row>
    <row r="116" spans="1:49" ht="42.75" customHeight="1" thickBot="1">
      <c r="A116" s="100"/>
      <c r="B116" s="314">
        <v>53</v>
      </c>
      <c r="C116" s="155" t="s">
        <v>279</v>
      </c>
      <c r="D116" s="275"/>
      <c r="E116" s="275"/>
      <c r="F116" s="281" t="s">
        <v>279</v>
      </c>
      <c r="G116" s="279" t="s">
        <v>279</v>
      </c>
      <c r="H116" s="281" t="s">
        <v>279</v>
      </c>
      <c r="I116" s="273"/>
      <c r="J116" s="283" t="s">
        <v>279</v>
      </c>
      <c r="K116" s="153" t="s">
        <v>326</v>
      </c>
      <c r="L116" s="151"/>
      <c r="M116" s="291" t="s">
        <v>327</v>
      </c>
      <c r="N116" s="288"/>
      <c r="O116" s="283" t="s">
        <v>279</v>
      </c>
      <c r="P116" s="161" t="s">
        <v>326</v>
      </c>
      <c r="Q116" s="149"/>
      <c r="R116" s="300"/>
      <c r="S116" s="308"/>
      <c r="T116" s="318"/>
      <c r="U116" s="10" t="s">
        <v>279</v>
      </c>
      <c r="V116" s="310" t="str">
        <f xml:space="preserve">
IF(AND($J116&lt;&gt;"Bitte auswählen",$O116&lt;&gt;"Bitte auswählen",$J116&lt;&gt;"-",$O116&lt;&gt;"-"),
IF(AND(ISNUMBER($L116),ISNUMBER($Q116)),
$L116+
$Q116*VLOOKUP($O116,Berechnungsfaktoren!$L$3:$N$15,2,FALSE)/VLOOKUP($J116,Berechnungsfaktoren!$L$3:$N$15,2,FALSE),
"Fehlende Eingaben"),
IF(AND($J116&lt;&gt;"Bitte auswählen",$J116&lt;&gt;"-"),
IF(AND(ISNUMBER($L116)),
$L116,
""),
""))</f>
        <v/>
      </c>
      <c r="W116" s="304" t="str">
        <f xml:space="preserve">
IF(AND($J116&lt;&gt;"Bitte auswählen",$O116&lt;&gt;"Bitte auswählen",$J116&lt;&gt;"-",$O116&lt;&gt;"-"),
IF(AND(ISNUMBER($L117),ISNUMBER($Q117)),
$L117+
$Q117*VLOOKUP($O116,Berechnungsfaktoren!$L$3:$N$15,2,FALSE)/VLOOKUP($J116,Berechnungsfaktoren!$L$3:$N$15,2,FALSE),
"Fehlende Eingaben"),
IF(AND($J116&lt;&gt;"Bitte auswählen",$J116&lt;&gt;"-"),
IF(AND(ISNUMBER($L117)),
$L117,
""),
""))</f>
        <v/>
      </c>
      <c r="X116" s="310" t="str">
        <f xml:space="preserve">
IF(AND($J116&lt;&gt;"Bitte auswählen",$O116&lt;&gt;"Bitte auswählen",$J116&lt;&gt;"-",$O116&lt;&gt;"-"),
IF(AND(ISNUMBER($L116),ISNUMBER($Q116)),
$L116*VLOOKUP($J116,Berechnungsfaktoren!$L$3:$N$15,2,FALSE)+
$Q116*VLOOKUP($O116,Berechnungsfaktoren!$L$3:$N$15,2,FALSE),
"Fehlende Eingaben"),
IF(AND($J116&lt;&gt;"Bitte auswählen",$J116&lt;&gt;"-"),
IF(AND(ISNUMBER($L116)),
$L116*VLOOKUP($J116,Berechnungsfaktoren!$L$3:$N$15,2,FALSE),
""),
""))</f>
        <v/>
      </c>
      <c r="Y116" s="304" t="str">
        <f xml:space="preserve">
IF(AND($J116&lt;&gt;"Bitte auswählen",$O116&lt;&gt;"Bitte auswählen",$J116&lt;&gt;"-",$O116&lt;&gt;"-"),
IF(AND(ISNUMBER($L117),ISNUMBER($Q117)),
$L117*VLOOKUP($J116,Berechnungsfaktoren!$L$3:$N$15,2,FALSE)+
$Q117*VLOOKUP($O116,Berechnungsfaktoren!$L$3:$N$15,2,FALSE),
"Fehlende Eingaben"),
IF(AND($J116&lt;&gt;"Bitte auswählen",$J116&lt;&gt;"-"),
IF(AND(ISNUMBER($L117)),
$L117*VLOOKUP($J116,Berechnungsfaktoren!$L$3:$N$15,2,FALSE),
""),
""))</f>
        <v/>
      </c>
      <c r="Z116" s="178">
        <f xml:space="preserve">
IF(AND($J116&lt;&gt;"Bitte auswählen",$O116&lt;&gt;"Bitte auswählen",$J116&lt;&gt;"-",$O116&lt;&gt;"-"),
IF(AND(ISNUMBER($L116),ISNUMBER($Q116)),
+$L116
+$Q116*VLOOKUP($O116,Berechnungsfaktoren!$L$3:$N$30,2,FALSE)/VLOOKUP($J116,Berechnungsfaktoren!$L$3:$N$30,2,FALSE)
-$L117
-$Q117*VLOOKUP($O116,Berechnungsfaktoren!$L$3:$N$30,2,FALSE)/VLOOKUP($J116,Berechnungsfaktoren!$L$3:$N$30,2,FALSE),
+$N116
+$Q116*VLOOKUP($O116,Berechnungsfaktoren!$L$3:$N$30,2,FALSE)/VLOOKUP($J116,Berechnungsfaktoren!$L$3:$N$30,2,FALSE)
-$Q117*VLOOKUP($O116,Berechnungsfaktoren!$L$3:$N$30,2,FALSE)/VLOOKUP($J116,Berechnungsfaktoren!$L$3:$N$30,2,FALSE)
),
IF(AND($J116&lt;&gt;"Bitte auswählen",$J116&lt;&gt;"-"),
IF(AND(ISNUMBER($L116)),
$L116-$L117,
$N116),
0))</f>
        <v>0</v>
      </c>
      <c r="AA116" s="178">
        <f xml:space="preserve">
IF(AND($J116&lt;&gt;"Bitte auswählen",$O116&lt;&gt;"Bitte auswählen",$J116&lt;&gt;"-",$O116&lt;&gt;"-"),
IF(AND(ISNUMBER($L116),ISNUMBER($Q116)),
+$L116*VLOOKUP($J116,Berechnungsfaktoren!$L$3:$N$30,2,FALSE)
+$Q116*VLOOKUP($O116,Berechnungsfaktoren!$L$3:$N$30,2,FALSE)
-$L117*VLOOKUP($J116,Berechnungsfaktoren!$L$3:$N$30,2,FALSE)
-$Q117*VLOOKUP($O116,Berechnungsfaktoren!$L$3:$N$30,2,FALSE),
+$N116*VLOOKUP($J116,Berechnungsfaktoren!$L$3:$N$30,2,FALSE)
+$Q116*VLOOKUP($O116,Berechnungsfaktoren!$L$3:$N$30,2,FALSE)
-$Q117*VLOOKUP($O116,Berechnungsfaktoren!$L$3:$N$30,2,FALSE)
),
IF(AND($J116&lt;&gt;"Bitte auswählen",$J116&lt;&gt;"-"),
IF(AND(ISNUMBER($L116)),
($L116-$L117)*VLOOKUP($J116,Berechnungsfaktoren!$L$3:$N$30,2,FALSE),
$N116*VLOOKUP($J116,Berechnungsfaktoren!$L$3:$N$30,2,FALSE)),
0))</f>
        <v>0</v>
      </c>
      <c r="AB116" s="178">
        <f xml:space="preserve">
IF(AND($J116&lt;&gt;"Bitte auswählen",$O116&lt;&gt;"Bitte auswählen",$J116&lt;&gt;"-",$O116&lt;&gt;"-"),
IF(AND(ISNUMBER($L116),ISNUMBER($Q116)),
+$L116*VLOOKUP($J116,Berechnungsfaktoren!$L$3:$N$30,3,FALSE)
+$Q116*VLOOKUP($O116,Berechnungsfaktoren!$L$3:$N$30,3,FALSE)
-$L117*VLOOKUP($J116,Berechnungsfaktoren!$L$3:$N$30,3,FALSE)
-$Q117*VLOOKUP($O116,Berechnungsfaktoren!$L$3:$N$30,3,FALSE),
+$N116*VLOOKUP($J116,Berechnungsfaktoren!$L$3:$N$30,3,FALSE)
+$Q116*VLOOKUP($O116,Berechnungsfaktoren!$L$3:$N$30,3,FALSE)
-$Q117*VLOOKUP($O116,Berechnungsfaktoren!$L$3:$N$30,3,FALSE)
),
IF(AND($J116&lt;&gt;"Bitte auswählen",$J116&lt;&gt;"-"),
IF(AND(ISNUMBER($L116)),
($L116-$L117)*VLOOKUP($J116,Berechnungsfaktoren!$L$3:$N$30,3,FALSE),
$N116*VLOOKUP($J116,Berechnungsfaktoren!$L$3:$N$30,3,FALSE)),
0))</f>
        <v>0</v>
      </c>
      <c r="AC116" s="320"/>
      <c r="AD116" s="312"/>
      <c r="AE116" s="70"/>
      <c r="AF116" s="70"/>
      <c r="AG116" s="70"/>
      <c r="AH116" s="70"/>
      <c r="AI116" s="70"/>
      <c r="AJ116" s="70"/>
      <c r="AK116" s="70"/>
      <c r="AL116" s="70"/>
      <c r="AM116" s="70"/>
      <c r="AN116" s="70"/>
      <c r="AO116" s="70"/>
      <c r="AP116" s="70"/>
      <c r="AQ116" s="70"/>
      <c r="AR116" s="70"/>
      <c r="AS116" s="70"/>
      <c r="AT116" s="70"/>
      <c r="AU116" s="70"/>
      <c r="AV116" s="70"/>
      <c r="AW116" s="70"/>
    </row>
    <row r="117" spans="1:49" ht="42.75" customHeight="1" thickBot="1">
      <c r="A117" s="100"/>
      <c r="B117" s="314"/>
      <c r="C117" s="156"/>
      <c r="D117" s="276"/>
      <c r="E117" s="276"/>
      <c r="F117" s="282"/>
      <c r="G117" s="280"/>
      <c r="H117" s="282"/>
      <c r="I117" s="274"/>
      <c r="J117" s="284"/>
      <c r="K117" s="162" t="s">
        <v>328</v>
      </c>
      <c r="L117" s="152"/>
      <c r="M117" s="278"/>
      <c r="N117" s="287"/>
      <c r="O117" s="284"/>
      <c r="P117" s="162" t="s">
        <v>328</v>
      </c>
      <c r="Q117" s="150"/>
      <c r="R117" s="301"/>
      <c r="S117" s="309"/>
      <c r="T117" s="318"/>
      <c r="U117" s="11"/>
      <c r="V117" s="311"/>
      <c r="W117" s="305"/>
      <c r="X117" s="311"/>
      <c r="Y117" s="305"/>
      <c r="Z117" s="179"/>
      <c r="AA117" s="179"/>
      <c r="AB117" s="179"/>
      <c r="AC117" s="321"/>
      <c r="AD117" s="313"/>
      <c r="AE117" s="70"/>
      <c r="AF117" s="70"/>
      <c r="AG117" s="70"/>
      <c r="AH117" s="70"/>
      <c r="AI117" s="70"/>
      <c r="AJ117" s="70"/>
      <c r="AK117" s="70"/>
      <c r="AL117" s="70"/>
      <c r="AM117" s="70"/>
      <c r="AN117" s="70"/>
      <c r="AO117" s="70"/>
      <c r="AP117" s="70"/>
      <c r="AQ117" s="70"/>
      <c r="AR117" s="70"/>
      <c r="AS117" s="70"/>
      <c r="AT117" s="70"/>
      <c r="AU117" s="70"/>
      <c r="AV117" s="70"/>
      <c r="AW117" s="70"/>
    </row>
    <row r="118" spans="1:49" ht="42.75" customHeight="1" thickBot="1">
      <c r="A118" s="100"/>
      <c r="B118" s="314">
        <v>54</v>
      </c>
      <c r="C118" s="155" t="s">
        <v>279</v>
      </c>
      <c r="D118" s="275"/>
      <c r="E118" s="275"/>
      <c r="F118" s="281" t="s">
        <v>279</v>
      </c>
      <c r="G118" s="279" t="s">
        <v>279</v>
      </c>
      <c r="H118" s="281" t="s">
        <v>279</v>
      </c>
      <c r="I118" s="273"/>
      <c r="J118" s="283" t="s">
        <v>279</v>
      </c>
      <c r="K118" s="153" t="s">
        <v>326</v>
      </c>
      <c r="L118" s="151"/>
      <c r="M118" s="291" t="s">
        <v>327</v>
      </c>
      <c r="N118" s="288"/>
      <c r="O118" s="283" t="s">
        <v>279</v>
      </c>
      <c r="P118" s="161" t="s">
        <v>326</v>
      </c>
      <c r="Q118" s="149"/>
      <c r="R118" s="300"/>
      <c r="S118" s="308"/>
      <c r="T118" s="318"/>
      <c r="U118" s="10" t="s">
        <v>279</v>
      </c>
      <c r="V118" s="310" t="str">
        <f xml:space="preserve">
IF(AND($J118&lt;&gt;"Bitte auswählen",$O118&lt;&gt;"Bitte auswählen",$J118&lt;&gt;"-",$O118&lt;&gt;"-"),
IF(AND(ISNUMBER($L118),ISNUMBER($Q118)),
$L118+
$Q118*VLOOKUP($O118,Berechnungsfaktoren!$L$3:$N$15,2,FALSE)/VLOOKUP($J118,Berechnungsfaktoren!$L$3:$N$15,2,FALSE),
"Fehlende Eingaben"),
IF(AND($J118&lt;&gt;"Bitte auswählen",$J118&lt;&gt;"-"),
IF(AND(ISNUMBER($L118)),
$L118,
""),
""))</f>
        <v/>
      </c>
      <c r="W118" s="304" t="str">
        <f xml:space="preserve">
IF(AND($J118&lt;&gt;"Bitte auswählen",$O118&lt;&gt;"Bitte auswählen",$J118&lt;&gt;"-",$O118&lt;&gt;"-"),
IF(AND(ISNUMBER($L119),ISNUMBER($Q119)),
$L119+
$Q119*VLOOKUP($O118,Berechnungsfaktoren!$L$3:$N$15,2,FALSE)/VLOOKUP($J118,Berechnungsfaktoren!$L$3:$N$15,2,FALSE),
"Fehlende Eingaben"),
IF(AND($J118&lt;&gt;"Bitte auswählen",$J118&lt;&gt;"-"),
IF(AND(ISNUMBER($L119)),
$L119,
""),
""))</f>
        <v/>
      </c>
      <c r="X118" s="310" t="str">
        <f xml:space="preserve">
IF(AND($J118&lt;&gt;"Bitte auswählen",$O118&lt;&gt;"Bitte auswählen",$J118&lt;&gt;"-",$O118&lt;&gt;"-"),
IF(AND(ISNUMBER($L118),ISNUMBER($Q118)),
$L118*VLOOKUP($J118,Berechnungsfaktoren!$L$3:$N$15,2,FALSE)+
$Q118*VLOOKUP($O118,Berechnungsfaktoren!$L$3:$N$15,2,FALSE),
"Fehlende Eingaben"),
IF(AND($J118&lt;&gt;"Bitte auswählen",$J118&lt;&gt;"-"),
IF(AND(ISNUMBER($L118)),
$L118*VLOOKUP($J118,Berechnungsfaktoren!$L$3:$N$15,2,FALSE),
""),
""))</f>
        <v/>
      </c>
      <c r="Y118" s="304" t="str">
        <f xml:space="preserve">
IF(AND($J118&lt;&gt;"Bitte auswählen",$O118&lt;&gt;"Bitte auswählen",$J118&lt;&gt;"-",$O118&lt;&gt;"-"),
IF(AND(ISNUMBER($L119),ISNUMBER($Q119)),
$L119*VLOOKUP($J118,Berechnungsfaktoren!$L$3:$N$15,2,FALSE)+
$Q119*VLOOKUP($O118,Berechnungsfaktoren!$L$3:$N$15,2,FALSE),
"Fehlende Eingaben"),
IF(AND($J118&lt;&gt;"Bitte auswählen",$J118&lt;&gt;"-"),
IF(AND(ISNUMBER($L119)),
$L119*VLOOKUP($J118,Berechnungsfaktoren!$L$3:$N$15,2,FALSE),
""),
""))</f>
        <v/>
      </c>
      <c r="Z118" s="178">
        <f xml:space="preserve">
IF(AND($J118&lt;&gt;"Bitte auswählen",$O118&lt;&gt;"Bitte auswählen",$J118&lt;&gt;"-",$O118&lt;&gt;"-"),
IF(AND(ISNUMBER($L118),ISNUMBER($Q118)),
+$L118
+$Q118*VLOOKUP($O118,Berechnungsfaktoren!$L$3:$N$30,2,FALSE)/VLOOKUP($J118,Berechnungsfaktoren!$L$3:$N$30,2,FALSE)
-$L119
-$Q119*VLOOKUP($O118,Berechnungsfaktoren!$L$3:$N$30,2,FALSE)/VLOOKUP($J118,Berechnungsfaktoren!$L$3:$N$30,2,FALSE),
+$N118
+$Q118*VLOOKUP($O118,Berechnungsfaktoren!$L$3:$N$30,2,FALSE)/VLOOKUP($J118,Berechnungsfaktoren!$L$3:$N$30,2,FALSE)
-$Q119*VLOOKUP($O118,Berechnungsfaktoren!$L$3:$N$30,2,FALSE)/VLOOKUP($J118,Berechnungsfaktoren!$L$3:$N$30,2,FALSE)
),
IF(AND($J118&lt;&gt;"Bitte auswählen",$J118&lt;&gt;"-"),
IF(AND(ISNUMBER($L118)),
$L118-$L119,
$N118),
0))</f>
        <v>0</v>
      </c>
      <c r="AA118" s="178">
        <f xml:space="preserve">
IF(AND($J118&lt;&gt;"Bitte auswählen",$O118&lt;&gt;"Bitte auswählen",$J118&lt;&gt;"-",$O118&lt;&gt;"-"),
IF(AND(ISNUMBER($L118),ISNUMBER($Q118)),
+$L118*VLOOKUP($J118,Berechnungsfaktoren!$L$3:$N$30,2,FALSE)
+$Q118*VLOOKUP($O118,Berechnungsfaktoren!$L$3:$N$30,2,FALSE)
-$L119*VLOOKUP($J118,Berechnungsfaktoren!$L$3:$N$30,2,FALSE)
-$Q119*VLOOKUP($O118,Berechnungsfaktoren!$L$3:$N$30,2,FALSE),
+$N118*VLOOKUP($J118,Berechnungsfaktoren!$L$3:$N$30,2,FALSE)
+$Q118*VLOOKUP($O118,Berechnungsfaktoren!$L$3:$N$30,2,FALSE)
-$Q119*VLOOKUP($O118,Berechnungsfaktoren!$L$3:$N$30,2,FALSE)
),
IF(AND($J118&lt;&gt;"Bitte auswählen",$J118&lt;&gt;"-"),
IF(AND(ISNUMBER($L118)),
($L118-$L119)*VLOOKUP($J118,Berechnungsfaktoren!$L$3:$N$30,2,FALSE),
$N118*VLOOKUP($J118,Berechnungsfaktoren!$L$3:$N$30,2,FALSE)),
0))</f>
        <v>0</v>
      </c>
      <c r="AB118" s="178">
        <f xml:space="preserve">
IF(AND($J118&lt;&gt;"Bitte auswählen",$O118&lt;&gt;"Bitte auswählen",$J118&lt;&gt;"-",$O118&lt;&gt;"-"),
IF(AND(ISNUMBER($L118),ISNUMBER($Q118)),
+$L118*VLOOKUP($J118,Berechnungsfaktoren!$L$3:$N$30,3,FALSE)
+$Q118*VLOOKUP($O118,Berechnungsfaktoren!$L$3:$N$30,3,FALSE)
-$L119*VLOOKUP($J118,Berechnungsfaktoren!$L$3:$N$30,3,FALSE)
-$Q119*VLOOKUP($O118,Berechnungsfaktoren!$L$3:$N$30,3,FALSE),
+$N118*VLOOKUP($J118,Berechnungsfaktoren!$L$3:$N$30,3,FALSE)
+$Q118*VLOOKUP($O118,Berechnungsfaktoren!$L$3:$N$30,3,FALSE)
-$Q119*VLOOKUP($O118,Berechnungsfaktoren!$L$3:$N$30,3,FALSE)
),
IF(AND($J118&lt;&gt;"Bitte auswählen",$J118&lt;&gt;"-"),
IF(AND(ISNUMBER($L118)),
($L118-$L119)*VLOOKUP($J118,Berechnungsfaktoren!$L$3:$N$30,3,FALSE),
$N118*VLOOKUP($J118,Berechnungsfaktoren!$L$3:$N$30,3,FALSE)),
0))</f>
        <v>0</v>
      </c>
      <c r="AC118" s="320"/>
      <c r="AD118" s="312"/>
      <c r="AE118" s="70"/>
      <c r="AF118" s="70"/>
      <c r="AG118" s="70"/>
      <c r="AH118" s="70"/>
      <c r="AI118" s="70"/>
      <c r="AJ118" s="70"/>
      <c r="AK118" s="70"/>
      <c r="AL118" s="70"/>
      <c r="AM118" s="70"/>
      <c r="AN118" s="70"/>
      <c r="AO118" s="70"/>
      <c r="AP118" s="70"/>
      <c r="AQ118" s="70"/>
      <c r="AR118" s="70"/>
      <c r="AS118" s="70"/>
      <c r="AT118" s="70"/>
      <c r="AU118" s="70"/>
      <c r="AV118" s="70"/>
      <c r="AW118" s="70"/>
    </row>
    <row r="119" spans="1:49" ht="42.75" customHeight="1" thickBot="1">
      <c r="A119" s="100"/>
      <c r="B119" s="314"/>
      <c r="C119" s="156"/>
      <c r="D119" s="276"/>
      <c r="E119" s="276"/>
      <c r="F119" s="282"/>
      <c r="G119" s="280"/>
      <c r="H119" s="282"/>
      <c r="I119" s="274"/>
      <c r="J119" s="284"/>
      <c r="K119" s="162" t="s">
        <v>328</v>
      </c>
      <c r="L119" s="152"/>
      <c r="M119" s="278"/>
      <c r="N119" s="287"/>
      <c r="O119" s="284"/>
      <c r="P119" s="162" t="s">
        <v>328</v>
      </c>
      <c r="Q119" s="150"/>
      <c r="R119" s="301"/>
      <c r="S119" s="309"/>
      <c r="T119" s="318"/>
      <c r="U119" s="11"/>
      <c r="V119" s="311"/>
      <c r="W119" s="305"/>
      <c r="X119" s="311"/>
      <c r="Y119" s="305"/>
      <c r="Z119" s="179"/>
      <c r="AA119" s="179"/>
      <c r="AB119" s="179"/>
      <c r="AC119" s="321"/>
      <c r="AD119" s="313"/>
      <c r="AE119" s="70"/>
      <c r="AF119" s="70"/>
      <c r="AG119" s="70"/>
      <c r="AH119" s="70"/>
      <c r="AI119" s="70"/>
      <c r="AJ119" s="70"/>
      <c r="AK119" s="70"/>
      <c r="AL119" s="70"/>
      <c r="AM119" s="70"/>
      <c r="AN119" s="70"/>
      <c r="AO119" s="70"/>
      <c r="AP119" s="70"/>
      <c r="AQ119" s="70"/>
      <c r="AR119" s="70"/>
      <c r="AS119" s="70"/>
      <c r="AT119" s="70"/>
      <c r="AU119" s="70"/>
      <c r="AV119" s="70"/>
      <c r="AW119" s="70"/>
    </row>
    <row r="120" spans="1:49" ht="42.75" customHeight="1" thickBot="1">
      <c r="A120" s="100"/>
      <c r="B120" s="314">
        <v>55</v>
      </c>
      <c r="C120" s="155" t="s">
        <v>279</v>
      </c>
      <c r="D120" s="275"/>
      <c r="E120" s="275"/>
      <c r="F120" s="281" t="s">
        <v>279</v>
      </c>
      <c r="G120" s="279" t="s">
        <v>279</v>
      </c>
      <c r="H120" s="281" t="s">
        <v>279</v>
      </c>
      <c r="I120" s="273"/>
      <c r="J120" s="283" t="s">
        <v>279</v>
      </c>
      <c r="K120" s="153" t="s">
        <v>326</v>
      </c>
      <c r="L120" s="151"/>
      <c r="M120" s="291" t="s">
        <v>327</v>
      </c>
      <c r="N120" s="288"/>
      <c r="O120" s="283" t="s">
        <v>279</v>
      </c>
      <c r="P120" s="161" t="s">
        <v>326</v>
      </c>
      <c r="Q120" s="149"/>
      <c r="R120" s="300"/>
      <c r="S120" s="308"/>
      <c r="T120" s="318"/>
      <c r="U120" s="10" t="s">
        <v>279</v>
      </c>
      <c r="V120" s="310" t="str">
        <f xml:space="preserve">
IF(AND($J120&lt;&gt;"Bitte auswählen",$O120&lt;&gt;"Bitte auswählen",$J120&lt;&gt;"-",$O120&lt;&gt;"-"),
IF(AND(ISNUMBER($L120),ISNUMBER($Q120)),
$L120+
$Q120*VLOOKUP($O120,Berechnungsfaktoren!$L$3:$N$15,2,FALSE)/VLOOKUP($J120,Berechnungsfaktoren!$L$3:$N$15,2,FALSE),
"Fehlende Eingaben"),
IF(AND($J120&lt;&gt;"Bitte auswählen",$J120&lt;&gt;"-"),
IF(AND(ISNUMBER($L120)),
$L120,
""),
""))</f>
        <v/>
      </c>
      <c r="W120" s="304" t="str">
        <f xml:space="preserve">
IF(AND($J120&lt;&gt;"Bitte auswählen",$O120&lt;&gt;"Bitte auswählen",$J120&lt;&gt;"-",$O120&lt;&gt;"-"),
IF(AND(ISNUMBER($L121),ISNUMBER($Q121)),
$L121+
$Q121*VLOOKUP($O120,Berechnungsfaktoren!$L$3:$N$15,2,FALSE)/VLOOKUP($J120,Berechnungsfaktoren!$L$3:$N$15,2,FALSE),
"Fehlende Eingaben"),
IF(AND($J120&lt;&gt;"Bitte auswählen",$J120&lt;&gt;"-"),
IF(AND(ISNUMBER($L121)),
$L121,
""),
""))</f>
        <v/>
      </c>
      <c r="X120" s="310" t="str">
        <f xml:space="preserve">
IF(AND($J120&lt;&gt;"Bitte auswählen",$O120&lt;&gt;"Bitte auswählen",$J120&lt;&gt;"-",$O120&lt;&gt;"-"),
IF(AND(ISNUMBER($L120),ISNUMBER($Q120)),
$L120*VLOOKUP($J120,Berechnungsfaktoren!$L$3:$N$15,2,FALSE)+
$Q120*VLOOKUP($O120,Berechnungsfaktoren!$L$3:$N$15,2,FALSE),
"Fehlende Eingaben"),
IF(AND($J120&lt;&gt;"Bitte auswählen",$J120&lt;&gt;"-"),
IF(AND(ISNUMBER($L120)),
$L120*VLOOKUP($J120,Berechnungsfaktoren!$L$3:$N$15,2,FALSE),
""),
""))</f>
        <v/>
      </c>
      <c r="Y120" s="304" t="str">
        <f xml:space="preserve">
IF(AND($J120&lt;&gt;"Bitte auswählen",$O120&lt;&gt;"Bitte auswählen",$J120&lt;&gt;"-",$O120&lt;&gt;"-"),
IF(AND(ISNUMBER($L121),ISNUMBER($Q121)),
$L121*VLOOKUP($J120,Berechnungsfaktoren!$L$3:$N$15,2,FALSE)+
$Q121*VLOOKUP($O120,Berechnungsfaktoren!$L$3:$N$15,2,FALSE),
"Fehlende Eingaben"),
IF(AND($J120&lt;&gt;"Bitte auswählen",$J120&lt;&gt;"-"),
IF(AND(ISNUMBER($L121)),
$L121*VLOOKUP($J120,Berechnungsfaktoren!$L$3:$N$15,2,FALSE),
""),
""))</f>
        <v/>
      </c>
      <c r="Z120" s="178">
        <f xml:space="preserve">
IF(AND($J120&lt;&gt;"Bitte auswählen",$O120&lt;&gt;"Bitte auswählen",$J120&lt;&gt;"-",$O120&lt;&gt;"-"),
IF(AND(ISNUMBER($L120),ISNUMBER($Q120)),
+$L120
+$Q120*VLOOKUP($O120,Berechnungsfaktoren!$L$3:$N$30,2,FALSE)/VLOOKUP($J120,Berechnungsfaktoren!$L$3:$N$30,2,FALSE)
-$L121
-$Q121*VLOOKUP($O120,Berechnungsfaktoren!$L$3:$N$30,2,FALSE)/VLOOKUP($J120,Berechnungsfaktoren!$L$3:$N$30,2,FALSE),
+$N120
+$Q120*VLOOKUP($O120,Berechnungsfaktoren!$L$3:$N$30,2,FALSE)/VLOOKUP($J120,Berechnungsfaktoren!$L$3:$N$30,2,FALSE)
-$Q121*VLOOKUP($O120,Berechnungsfaktoren!$L$3:$N$30,2,FALSE)/VLOOKUP($J120,Berechnungsfaktoren!$L$3:$N$30,2,FALSE)
),
IF(AND($J120&lt;&gt;"Bitte auswählen",$J120&lt;&gt;"-"),
IF(AND(ISNUMBER($L120)),
$L120-$L121,
$N120),
0))</f>
        <v>0</v>
      </c>
      <c r="AA120" s="178">
        <f xml:space="preserve">
IF(AND($J120&lt;&gt;"Bitte auswählen",$O120&lt;&gt;"Bitte auswählen",$J120&lt;&gt;"-",$O120&lt;&gt;"-"),
IF(AND(ISNUMBER($L120),ISNUMBER($Q120)),
+$L120*VLOOKUP($J120,Berechnungsfaktoren!$L$3:$N$30,2,FALSE)
+$Q120*VLOOKUP($O120,Berechnungsfaktoren!$L$3:$N$30,2,FALSE)
-$L121*VLOOKUP($J120,Berechnungsfaktoren!$L$3:$N$30,2,FALSE)
-$Q121*VLOOKUP($O120,Berechnungsfaktoren!$L$3:$N$30,2,FALSE),
+$N120*VLOOKUP($J120,Berechnungsfaktoren!$L$3:$N$30,2,FALSE)
+$Q120*VLOOKUP($O120,Berechnungsfaktoren!$L$3:$N$30,2,FALSE)
-$Q121*VLOOKUP($O120,Berechnungsfaktoren!$L$3:$N$30,2,FALSE)
),
IF(AND($J120&lt;&gt;"Bitte auswählen",$J120&lt;&gt;"-"),
IF(AND(ISNUMBER($L120)),
($L120-$L121)*VLOOKUP($J120,Berechnungsfaktoren!$L$3:$N$30,2,FALSE),
$N120*VLOOKUP($J120,Berechnungsfaktoren!$L$3:$N$30,2,FALSE)),
0))</f>
        <v>0</v>
      </c>
      <c r="AB120" s="178">
        <f xml:space="preserve">
IF(AND($J120&lt;&gt;"Bitte auswählen",$O120&lt;&gt;"Bitte auswählen",$J120&lt;&gt;"-",$O120&lt;&gt;"-"),
IF(AND(ISNUMBER($L120),ISNUMBER($Q120)),
+$L120*VLOOKUP($J120,Berechnungsfaktoren!$L$3:$N$30,3,FALSE)
+$Q120*VLOOKUP($O120,Berechnungsfaktoren!$L$3:$N$30,3,FALSE)
-$L121*VLOOKUP($J120,Berechnungsfaktoren!$L$3:$N$30,3,FALSE)
-$Q121*VLOOKUP($O120,Berechnungsfaktoren!$L$3:$N$30,3,FALSE),
+$N120*VLOOKUP($J120,Berechnungsfaktoren!$L$3:$N$30,3,FALSE)
+$Q120*VLOOKUP($O120,Berechnungsfaktoren!$L$3:$N$30,3,FALSE)
-$Q121*VLOOKUP($O120,Berechnungsfaktoren!$L$3:$N$30,3,FALSE)
),
IF(AND($J120&lt;&gt;"Bitte auswählen",$J120&lt;&gt;"-"),
IF(AND(ISNUMBER($L120)),
($L120-$L121)*VLOOKUP($J120,Berechnungsfaktoren!$L$3:$N$30,3,FALSE),
$N120*VLOOKUP($J120,Berechnungsfaktoren!$L$3:$N$30,3,FALSE)),
0))</f>
        <v>0</v>
      </c>
      <c r="AC120" s="320"/>
      <c r="AD120" s="312"/>
      <c r="AE120" s="70"/>
      <c r="AF120" s="70"/>
      <c r="AG120" s="70"/>
      <c r="AH120" s="70"/>
      <c r="AI120" s="70"/>
      <c r="AJ120" s="70"/>
      <c r="AK120" s="70"/>
      <c r="AL120" s="70"/>
      <c r="AM120" s="70"/>
      <c r="AN120" s="70"/>
      <c r="AO120" s="70"/>
      <c r="AP120" s="70"/>
      <c r="AQ120" s="70"/>
      <c r="AR120" s="70"/>
      <c r="AS120" s="70"/>
      <c r="AT120" s="70"/>
      <c r="AU120" s="70"/>
      <c r="AV120" s="70"/>
      <c r="AW120" s="70"/>
    </row>
    <row r="121" spans="1:49" ht="42.75" customHeight="1" thickBot="1">
      <c r="A121" s="100"/>
      <c r="B121" s="314"/>
      <c r="C121" s="156"/>
      <c r="D121" s="276"/>
      <c r="E121" s="276"/>
      <c r="F121" s="282"/>
      <c r="G121" s="280"/>
      <c r="H121" s="282"/>
      <c r="I121" s="274"/>
      <c r="J121" s="284"/>
      <c r="K121" s="162" t="s">
        <v>328</v>
      </c>
      <c r="L121" s="152"/>
      <c r="M121" s="278"/>
      <c r="N121" s="287"/>
      <c r="O121" s="284"/>
      <c r="P121" s="162" t="s">
        <v>328</v>
      </c>
      <c r="Q121" s="150"/>
      <c r="R121" s="301"/>
      <c r="S121" s="309"/>
      <c r="T121" s="318"/>
      <c r="U121" s="11"/>
      <c r="V121" s="311"/>
      <c r="W121" s="305"/>
      <c r="X121" s="311"/>
      <c r="Y121" s="305"/>
      <c r="Z121" s="179"/>
      <c r="AA121" s="179"/>
      <c r="AB121" s="179"/>
      <c r="AC121" s="321"/>
      <c r="AD121" s="313"/>
      <c r="AE121" s="70"/>
      <c r="AF121" s="70"/>
      <c r="AG121" s="70"/>
      <c r="AH121" s="70"/>
      <c r="AI121" s="70"/>
      <c r="AJ121" s="70"/>
      <c r="AK121" s="70"/>
      <c r="AL121" s="70"/>
      <c r="AM121" s="70"/>
      <c r="AN121" s="70"/>
      <c r="AO121" s="70"/>
      <c r="AP121" s="70"/>
      <c r="AQ121" s="70"/>
      <c r="AR121" s="70"/>
      <c r="AS121" s="70"/>
      <c r="AT121" s="70"/>
      <c r="AU121" s="70"/>
      <c r="AV121" s="70"/>
      <c r="AW121" s="70"/>
    </row>
    <row r="122" spans="1:49" ht="42.75" customHeight="1" thickBot="1">
      <c r="A122" s="100"/>
      <c r="B122" s="307">
        <v>56</v>
      </c>
      <c r="C122" s="155" t="s">
        <v>279</v>
      </c>
      <c r="D122" s="275"/>
      <c r="E122" s="275"/>
      <c r="F122" s="281" t="s">
        <v>279</v>
      </c>
      <c r="G122" s="279" t="s">
        <v>279</v>
      </c>
      <c r="H122" s="281" t="s">
        <v>279</v>
      </c>
      <c r="I122" s="273"/>
      <c r="J122" s="283" t="s">
        <v>279</v>
      </c>
      <c r="K122" s="153" t="s">
        <v>326</v>
      </c>
      <c r="L122" s="151"/>
      <c r="M122" s="291" t="s">
        <v>327</v>
      </c>
      <c r="N122" s="288"/>
      <c r="O122" s="283" t="s">
        <v>279</v>
      </c>
      <c r="P122" s="161" t="s">
        <v>326</v>
      </c>
      <c r="Q122" s="149"/>
      <c r="R122" s="300"/>
      <c r="S122" s="308"/>
      <c r="T122" s="318"/>
      <c r="U122" s="10" t="s">
        <v>279</v>
      </c>
      <c r="V122" s="310" t="str">
        <f xml:space="preserve">
IF(AND($J122&lt;&gt;"Bitte auswählen",$O122&lt;&gt;"Bitte auswählen",$J122&lt;&gt;"-",$O122&lt;&gt;"-"),
IF(AND(ISNUMBER($L122),ISNUMBER($Q122)),
$L122+
$Q122*VLOOKUP($O122,Berechnungsfaktoren!$L$3:$N$15,2,FALSE)/VLOOKUP($J122,Berechnungsfaktoren!$L$3:$N$15,2,FALSE),
"Fehlende Eingaben"),
IF(AND($J122&lt;&gt;"Bitte auswählen",$J122&lt;&gt;"-"),
IF(AND(ISNUMBER($L122)),
$L122,
""),
""))</f>
        <v/>
      </c>
      <c r="W122" s="304" t="str">
        <f xml:space="preserve">
IF(AND($J122&lt;&gt;"Bitte auswählen",$O122&lt;&gt;"Bitte auswählen",$J122&lt;&gt;"-",$O122&lt;&gt;"-"),
IF(AND(ISNUMBER($L123),ISNUMBER($Q123)),
$L123+
$Q123*VLOOKUP($O122,Berechnungsfaktoren!$L$3:$N$15,2,FALSE)/VLOOKUP($J122,Berechnungsfaktoren!$L$3:$N$15,2,FALSE),
"Fehlende Eingaben"),
IF(AND($J122&lt;&gt;"Bitte auswählen",$J122&lt;&gt;"-"),
IF(AND(ISNUMBER($L123)),
$L123,
""),
""))</f>
        <v/>
      </c>
      <c r="X122" s="310" t="str">
        <f xml:space="preserve">
IF(AND($J122&lt;&gt;"Bitte auswählen",$O122&lt;&gt;"Bitte auswählen",$J122&lt;&gt;"-",$O122&lt;&gt;"-"),
IF(AND(ISNUMBER($L122),ISNUMBER($Q122)),
$L122*VLOOKUP($J122,Berechnungsfaktoren!$L$3:$N$15,2,FALSE)+
$Q122*VLOOKUP($O122,Berechnungsfaktoren!$L$3:$N$15,2,FALSE),
"Fehlende Eingaben"),
IF(AND($J122&lt;&gt;"Bitte auswählen",$J122&lt;&gt;"-"),
IF(AND(ISNUMBER($L122)),
$L122*VLOOKUP($J122,Berechnungsfaktoren!$L$3:$N$15,2,FALSE),
""),
""))</f>
        <v/>
      </c>
      <c r="Y122" s="304" t="str">
        <f xml:space="preserve">
IF(AND($J122&lt;&gt;"Bitte auswählen",$O122&lt;&gt;"Bitte auswählen",$J122&lt;&gt;"-",$O122&lt;&gt;"-"),
IF(AND(ISNUMBER($L123),ISNUMBER($Q123)),
$L123*VLOOKUP($J122,Berechnungsfaktoren!$L$3:$N$15,2,FALSE)+
$Q123*VLOOKUP($O122,Berechnungsfaktoren!$L$3:$N$15,2,FALSE),
"Fehlende Eingaben"),
IF(AND($J122&lt;&gt;"Bitte auswählen",$J122&lt;&gt;"-"),
IF(AND(ISNUMBER($L123)),
$L123*VLOOKUP($J122,Berechnungsfaktoren!$L$3:$N$15,2,FALSE),
""),
""))</f>
        <v/>
      </c>
      <c r="Z122" s="178">
        <f xml:space="preserve">
IF(AND($J122&lt;&gt;"Bitte auswählen",$O122&lt;&gt;"Bitte auswählen",$J122&lt;&gt;"-",$O122&lt;&gt;"-"),
IF(AND(ISNUMBER($L122),ISNUMBER($Q122)),
+$L122
+$Q122*VLOOKUP($O122,Berechnungsfaktoren!$L$3:$N$30,2,FALSE)/VLOOKUP($J122,Berechnungsfaktoren!$L$3:$N$30,2,FALSE)
-$L123
-$Q123*VLOOKUP($O122,Berechnungsfaktoren!$L$3:$N$30,2,FALSE)/VLOOKUP($J122,Berechnungsfaktoren!$L$3:$N$30,2,FALSE),
+$N122
+$Q122*VLOOKUP($O122,Berechnungsfaktoren!$L$3:$N$30,2,FALSE)/VLOOKUP($J122,Berechnungsfaktoren!$L$3:$N$30,2,FALSE)
-$Q123*VLOOKUP($O122,Berechnungsfaktoren!$L$3:$N$30,2,FALSE)/VLOOKUP($J122,Berechnungsfaktoren!$L$3:$N$30,2,FALSE)
),
IF(AND($J122&lt;&gt;"Bitte auswählen",$J122&lt;&gt;"-"),
IF(AND(ISNUMBER($L122)),
$L122-$L123,
$N122),
0))</f>
        <v>0</v>
      </c>
      <c r="AA122" s="178">
        <f xml:space="preserve">
IF(AND($J122&lt;&gt;"Bitte auswählen",$O122&lt;&gt;"Bitte auswählen",$J122&lt;&gt;"-",$O122&lt;&gt;"-"),
IF(AND(ISNUMBER($L122),ISNUMBER($Q122)),
+$L122*VLOOKUP($J122,Berechnungsfaktoren!$L$3:$N$30,2,FALSE)
+$Q122*VLOOKUP($O122,Berechnungsfaktoren!$L$3:$N$30,2,FALSE)
-$L123*VLOOKUP($J122,Berechnungsfaktoren!$L$3:$N$30,2,FALSE)
-$Q123*VLOOKUP($O122,Berechnungsfaktoren!$L$3:$N$30,2,FALSE),
+$N122*VLOOKUP($J122,Berechnungsfaktoren!$L$3:$N$30,2,FALSE)
+$Q122*VLOOKUP($O122,Berechnungsfaktoren!$L$3:$N$30,2,FALSE)
-$Q123*VLOOKUP($O122,Berechnungsfaktoren!$L$3:$N$30,2,FALSE)
),
IF(AND($J122&lt;&gt;"Bitte auswählen",$J122&lt;&gt;"-"),
IF(AND(ISNUMBER($L122)),
($L122-$L123)*VLOOKUP($J122,Berechnungsfaktoren!$L$3:$N$30,2,FALSE),
$N122*VLOOKUP($J122,Berechnungsfaktoren!$L$3:$N$30,2,FALSE)),
0))</f>
        <v>0</v>
      </c>
      <c r="AB122" s="178">
        <f xml:space="preserve">
IF(AND($J122&lt;&gt;"Bitte auswählen",$O122&lt;&gt;"Bitte auswählen",$J122&lt;&gt;"-",$O122&lt;&gt;"-"),
IF(AND(ISNUMBER($L122),ISNUMBER($Q122)),
+$L122*VLOOKUP($J122,Berechnungsfaktoren!$L$3:$N$30,3,FALSE)
+$Q122*VLOOKUP($O122,Berechnungsfaktoren!$L$3:$N$30,3,FALSE)
-$L123*VLOOKUP($J122,Berechnungsfaktoren!$L$3:$N$30,3,FALSE)
-$Q123*VLOOKUP($O122,Berechnungsfaktoren!$L$3:$N$30,3,FALSE),
+$N122*VLOOKUP($J122,Berechnungsfaktoren!$L$3:$N$30,3,FALSE)
+$Q122*VLOOKUP($O122,Berechnungsfaktoren!$L$3:$N$30,3,FALSE)
-$Q123*VLOOKUP($O122,Berechnungsfaktoren!$L$3:$N$30,3,FALSE)
),
IF(AND($J122&lt;&gt;"Bitte auswählen",$J122&lt;&gt;"-"),
IF(AND(ISNUMBER($L122)),
($L122-$L123)*VLOOKUP($J122,Berechnungsfaktoren!$L$3:$N$30,3,FALSE),
$N122*VLOOKUP($J122,Berechnungsfaktoren!$L$3:$N$30,3,FALSE)),
0))</f>
        <v>0</v>
      </c>
      <c r="AC122" s="320"/>
      <c r="AD122" s="312"/>
      <c r="AE122" s="70"/>
      <c r="AF122" s="70"/>
      <c r="AG122" s="70"/>
      <c r="AH122" s="70"/>
      <c r="AI122" s="70"/>
      <c r="AJ122" s="70"/>
      <c r="AK122" s="70"/>
      <c r="AL122" s="70"/>
      <c r="AM122" s="70"/>
      <c r="AN122" s="70"/>
      <c r="AO122" s="70"/>
      <c r="AP122" s="70"/>
      <c r="AQ122" s="70"/>
      <c r="AR122" s="70"/>
      <c r="AS122" s="70"/>
      <c r="AT122" s="70"/>
      <c r="AU122" s="70"/>
      <c r="AV122" s="70"/>
      <c r="AW122" s="70"/>
    </row>
    <row r="123" spans="1:49" ht="42.75" customHeight="1" thickBot="1">
      <c r="A123" s="100"/>
      <c r="B123" s="307"/>
      <c r="C123" s="156"/>
      <c r="D123" s="276"/>
      <c r="E123" s="276"/>
      <c r="F123" s="282"/>
      <c r="G123" s="280"/>
      <c r="H123" s="282"/>
      <c r="I123" s="274"/>
      <c r="J123" s="284"/>
      <c r="K123" s="162" t="s">
        <v>328</v>
      </c>
      <c r="L123" s="152"/>
      <c r="M123" s="278"/>
      <c r="N123" s="287"/>
      <c r="O123" s="284"/>
      <c r="P123" s="162" t="s">
        <v>328</v>
      </c>
      <c r="Q123" s="150"/>
      <c r="R123" s="301"/>
      <c r="S123" s="309"/>
      <c r="T123" s="318"/>
      <c r="U123" s="11"/>
      <c r="V123" s="311"/>
      <c r="W123" s="305"/>
      <c r="X123" s="311"/>
      <c r="Y123" s="305"/>
      <c r="Z123" s="179"/>
      <c r="AA123" s="179"/>
      <c r="AB123" s="179"/>
      <c r="AC123" s="321"/>
      <c r="AD123" s="313"/>
      <c r="AE123" s="70"/>
      <c r="AF123" s="70"/>
      <c r="AG123" s="70"/>
      <c r="AH123" s="70"/>
      <c r="AI123" s="70"/>
      <c r="AJ123" s="70"/>
      <c r="AK123" s="70"/>
      <c r="AL123" s="70"/>
      <c r="AM123" s="70"/>
      <c r="AN123" s="70"/>
      <c r="AO123" s="70"/>
      <c r="AP123" s="70"/>
      <c r="AQ123" s="70"/>
      <c r="AR123" s="70"/>
      <c r="AS123" s="70"/>
      <c r="AT123" s="70"/>
      <c r="AU123" s="70"/>
      <c r="AV123" s="70"/>
      <c r="AW123" s="70"/>
    </row>
    <row r="124" spans="1:49" ht="42.75" customHeight="1" thickBot="1">
      <c r="A124" s="100"/>
      <c r="B124" s="314">
        <v>57</v>
      </c>
      <c r="C124" s="155" t="s">
        <v>279</v>
      </c>
      <c r="D124" s="275"/>
      <c r="E124" s="275"/>
      <c r="F124" s="281" t="s">
        <v>279</v>
      </c>
      <c r="G124" s="279" t="s">
        <v>279</v>
      </c>
      <c r="H124" s="281" t="s">
        <v>279</v>
      </c>
      <c r="I124" s="273"/>
      <c r="J124" s="283" t="s">
        <v>279</v>
      </c>
      <c r="K124" s="153" t="s">
        <v>326</v>
      </c>
      <c r="L124" s="151"/>
      <c r="M124" s="291" t="s">
        <v>327</v>
      </c>
      <c r="N124" s="288"/>
      <c r="O124" s="283" t="s">
        <v>279</v>
      </c>
      <c r="P124" s="161" t="s">
        <v>326</v>
      </c>
      <c r="Q124" s="149"/>
      <c r="R124" s="300"/>
      <c r="S124" s="308"/>
      <c r="T124" s="318"/>
      <c r="U124" s="10" t="s">
        <v>279</v>
      </c>
      <c r="V124" s="310" t="str">
        <f xml:space="preserve">
IF(AND($J124&lt;&gt;"Bitte auswählen",$O124&lt;&gt;"Bitte auswählen",$J124&lt;&gt;"-",$O124&lt;&gt;"-"),
IF(AND(ISNUMBER($L124),ISNUMBER($Q124)),
$L124+
$Q124*VLOOKUP($O124,Berechnungsfaktoren!$L$3:$N$15,2,FALSE)/VLOOKUP($J124,Berechnungsfaktoren!$L$3:$N$15,2,FALSE),
"Fehlende Eingaben"),
IF(AND($J124&lt;&gt;"Bitte auswählen",$J124&lt;&gt;"-"),
IF(AND(ISNUMBER($L124)),
$L124,
""),
""))</f>
        <v/>
      </c>
      <c r="W124" s="304" t="str">
        <f xml:space="preserve">
IF(AND($J124&lt;&gt;"Bitte auswählen",$O124&lt;&gt;"Bitte auswählen",$J124&lt;&gt;"-",$O124&lt;&gt;"-"),
IF(AND(ISNUMBER($L125),ISNUMBER($Q125)),
$L125+
$Q125*VLOOKUP($O124,Berechnungsfaktoren!$L$3:$N$15,2,FALSE)/VLOOKUP($J124,Berechnungsfaktoren!$L$3:$N$15,2,FALSE),
"Fehlende Eingaben"),
IF(AND($J124&lt;&gt;"Bitte auswählen",$J124&lt;&gt;"-"),
IF(AND(ISNUMBER($L125)),
$L125,
""),
""))</f>
        <v/>
      </c>
      <c r="X124" s="310" t="str">
        <f xml:space="preserve">
IF(AND($J124&lt;&gt;"Bitte auswählen",$O124&lt;&gt;"Bitte auswählen",$J124&lt;&gt;"-",$O124&lt;&gt;"-"),
IF(AND(ISNUMBER($L124),ISNUMBER($Q124)),
$L124*VLOOKUP($J124,Berechnungsfaktoren!$L$3:$N$15,2,FALSE)+
$Q124*VLOOKUP($O124,Berechnungsfaktoren!$L$3:$N$15,2,FALSE),
"Fehlende Eingaben"),
IF(AND($J124&lt;&gt;"Bitte auswählen",$J124&lt;&gt;"-"),
IF(AND(ISNUMBER($L124)),
$L124*VLOOKUP($J124,Berechnungsfaktoren!$L$3:$N$15,2,FALSE),
""),
""))</f>
        <v/>
      </c>
      <c r="Y124" s="304" t="str">
        <f xml:space="preserve">
IF(AND($J124&lt;&gt;"Bitte auswählen",$O124&lt;&gt;"Bitte auswählen",$J124&lt;&gt;"-",$O124&lt;&gt;"-"),
IF(AND(ISNUMBER($L125),ISNUMBER($Q125)),
$L125*VLOOKUP($J124,Berechnungsfaktoren!$L$3:$N$15,2,FALSE)+
$Q125*VLOOKUP($O124,Berechnungsfaktoren!$L$3:$N$15,2,FALSE),
"Fehlende Eingaben"),
IF(AND($J124&lt;&gt;"Bitte auswählen",$J124&lt;&gt;"-"),
IF(AND(ISNUMBER($L125)),
$L125*VLOOKUP($J124,Berechnungsfaktoren!$L$3:$N$15,2,FALSE),
""),
""))</f>
        <v/>
      </c>
      <c r="Z124" s="178">
        <f xml:space="preserve">
IF(AND($J124&lt;&gt;"Bitte auswählen",$O124&lt;&gt;"Bitte auswählen",$J124&lt;&gt;"-",$O124&lt;&gt;"-"),
IF(AND(ISNUMBER($L124),ISNUMBER($Q124)),
+$L124
+$Q124*VLOOKUP($O124,Berechnungsfaktoren!$L$3:$N$30,2,FALSE)/VLOOKUP($J124,Berechnungsfaktoren!$L$3:$N$30,2,FALSE)
-$L125
-$Q125*VLOOKUP($O124,Berechnungsfaktoren!$L$3:$N$30,2,FALSE)/VLOOKUP($J124,Berechnungsfaktoren!$L$3:$N$30,2,FALSE),
+$N124
+$Q124*VLOOKUP($O124,Berechnungsfaktoren!$L$3:$N$30,2,FALSE)/VLOOKUP($J124,Berechnungsfaktoren!$L$3:$N$30,2,FALSE)
-$Q125*VLOOKUP($O124,Berechnungsfaktoren!$L$3:$N$30,2,FALSE)/VLOOKUP($J124,Berechnungsfaktoren!$L$3:$N$30,2,FALSE)
),
IF(AND($J124&lt;&gt;"Bitte auswählen",$J124&lt;&gt;"-"),
IF(AND(ISNUMBER($L124)),
$L124-$L125,
$N124),
0))</f>
        <v>0</v>
      </c>
      <c r="AA124" s="178">
        <f xml:space="preserve">
IF(AND($J124&lt;&gt;"Bitte auswählen",$O124&lt;&gt;"Bitte auswählen",$J124&lt;&gt;"-",$O124&lt;&gt;"-"),
IF(AND(ISNUMBER($L124),ISNUMBER($Q124)),
+$L124*VLOOKUP($J124,Berechnungsfaktoren!$L$3:$N$30,2,FALSE)
+$Q124*VLOOKUP($O124,Berechnungsfaktoren!$L$3:$N$30,2,FALSE)
-$L125*VLOOKUP($J124,Berechnungsfaktoren!$L$3:$N$30,2,FALSE)
-$Q125*VLOOKUP($O124,Berechnungsfaktoren!$L$3:$N$30,2,FALSE),
+$N124*VLOOKUP($J124,Berechnungsfaktoren!$L$3:$N$30,2,FALSE)
+$Q124*VLOOKUP($O124,Berechnungsfaktoren!$L$3:$N$30,2,FALSE)
-$Q125*VLOOKUP($O124,Berechnungsfaktoren!$L$3:$N$30,2,FALSE)
),
IF(AND($J124&lt;&gt;"Bitte auswählen",$J124&lt;&gt;"-"),
IF(AND(ISNUMBER($L124)),
($L124-$L125)*VLOOKUP($J124,Berechnungsfaktoren!$L$3:$N$30,2,FALSE),
$N124*VLOOKUP($J124,Berechnungsfaktoren!$L$3:$N$30,2,FALSE)),
0))</f>
        <v>0</v>
      </c>
      <c r="AB124" s="178">
        <f xml:space="preserve">
IF(AND($J124&lt;&gt;"Bitte auswählen",$O124&lt;&gt;"Bitte auswählen",$J124&lt;&gt;"-",$O124&lt;&gt;"-"),
IF(AND(ISNUMBER($L124),ISNUMBER($Q124)),
+$L124*VLOOKUP($J124,Berechnungsfaktoren!$L$3:$N$30,3,FALSE)
+$Q124*VLOOKUP($O124,Berechnungsfaktoren!$L$3:$N$30,3,FALSE)
-$L125*VLOOKUP($J124,Berechnungsfaktoren!$L$3:$N$30,3,FALSE)
-$Q125*VLOOKUP($O124,Berechnungsfaktoren!$L$3:$N$30,3,FALSE),
+$N124*VLOOKUP($J124,Berechnungsfaktoren!$L$3:$N$30,3,FALSE)
+$Q124*VLOOKUP($O124,Berechnungsfaktoren!$L$3:$N$30,3,FALSE)
-$Q125*VLOOKUP($O124,Berechnungsfaktoren!$L$3:$N$30,3,FALSE)
),
IF(AND($J124&lt;&gt;"Bitte auswählen",$J124&lt;&gt;"-"),
IF(AND(ISNUMBER($L124)),
($L124-$L125)*VLOOKUP($J124,Berechnungsfaktoren!$L$3:$N$30,3,FALSE),
$N124*VLOOKUP($J124,Berechnungsfaktoren!$L$3:$N$30,3,FALSE)),
0))</f>
        <v>0</v>
      </c>
      <c r="AC124" s="320"/>
      <c r="AD124" s="312"/>
      <c r="AE124" s="70"/>
      <c r="AF124" s="70"/>
      <c r="AG124" s="70"/>
      <c r="AH124" s="70"/>
      <c r="AI124" s="70"/>
      <c r="AJ124" s="70"/>
      <c r="AK124" s="70"/>
      <c r="AL124" s="70"/>
      <c r="AM124" s="70"/>
      <c r="AN124" s="70"/>
      <c r="AO124" s="70"/>
      <c r="AP124" s="70"/>
      <c r="AQ124" s="70"/>
      <c r="AR124" s="70"/>
      <c r="AS124" s="70"/>
      <c r="AT124" s="70"/>
      <c r="AU124" s="70"/>
      <c r="AV124" s="70"/>
      <c r="AW124" s="70"/>
    </row>
    <row r="125" spans="1:49" ht="42.75" customHeight="1" thickBot="1">
      <c r="A125" s="100"/>
      <c r="B125" s="314"/>
      <c r="C125" s="156"/>
      <c r="D125" s="276"/>
      <c r="E125" s="276"/>
      <c r="F125" s="282"/>
      <c r="G125" s="280"/>
      <c r="H125" s="282"/>
      <c r="I125" s="274"/>
      <c r="J125" s="284"/>
      <c r="K125" s="162" t="s">
        <v>328</v>
      </c>
      <c r="L125" s="152"/>
      <c r="M125" s="278"/>
      <c r="N125" s="287"/>
      <c r="O125" s="284"/>
      <c r="P125" s="162" t="s">
        <v>328</v>
      </c>
      <c r="Q125" s="150"/>
      <c r="R125" s="301"/>
      <c r="S125" s="309"/>
      <c r="T125" s="318"/>
      <c r="U125" s="11"/>
      <c r="V125" s="311"/>
      <c r="W125" s="305"/>
      <c r="X125" s="311"/>
      <c r="Y125" s="305"/>
      <c r="Z125" s="179"/>
      <c r="AA125" s="179"/>
      <c r="AB125" s="179"/>
      <c r="AC125" s="321"/>
      <c r="AD125" s="313"/>
      <c r="AE125" s="70"/>
      <c r="AF125" s="70"/>
      <c r="AG125" s="70"/>
      <c r="AH125" s="70"/>
      <c r="AI125" s="70"/>
      <c r="AJ125" s="70"/>
      <c r="AK125" s="70"/>
      <c r="AL125" s="70"/>
      <c r="AM125" s="70"/>
      <c r="AN125" s="70"/>
      <c r="AO125" s="70"/>
      <c r="AP125" s="70"/>
      <c r="AQ125" s="70"/>
      <c r="AR125" s="70"/>
      <c r="AS125" s="70"/>
      <c r="AT125" s="70"/>
      <c r="AU125" s="70"/>
      <c r="AV125" s="70"/>
      <c r="AW125" s="70"/>
    </row>
    <row r="126" spans="1:49" ht="42.75" customHeight="1" thickBot="1">
      <c r="A126" s="100"/>
      <c r="B126" s="314">
        <v>58</v>
      </c>
      <c r="C126" s="155" t="s">
        <v>279</v>
      </c>
      <c r="D126" s="275"/>
      <c r="E126" s="275"/>
      <c r="F126" s="281" t="s">
        <v>279</v>
      </c>
      <c r="G126" s="279" t="s">
        <v>279</v>
      </c>
      <c r="H126" s="281" t="s">
        <v>279</v>
      </c>
      <c r="I126" s="273"/>
      <c r="J126" s="283" t="s">
        <v>279</v>
      </c>
      <c r="K126" s="153" t="s">
        <v>326</v>
      </c>
      <c r="L126" s="151"/>
      <c r="M126" s="291" t="s">
        <v>327</v>
      </c>
      <c r="N126" s="288"/>
      <c r="O126" s="283" t="s">
        <v>279</v>
      </c>
      <c r="P126" s="161" t="s">
        <v>326</v>
      </c>
      <c r="Q126" s="149"/>
      <c r="R126" s="300"/>
      <c r="S126" s="308"/>
      <c r="T126" s="318"/>
      <c r="U126" s="10" t="s">
        <v>279</v>
      </c>
      <c r="V126" s="310" t="str">
        <f xml:space="preserve">
IF(AND($J126&lt;&gt;"Bitte auswählen",$O126&lt;&gt;"Bitte auswählen",$J126&lt;&gt;"-",$O126&lt;&gt;"-"),
IF(AND(ISNUMBER($L126),ISNUMBER($Q126)),
$L126+
$Q126*VLOOKUP($O126,Berechnungsfaktoren!$L$3:$N$15,2,FALSE)/VLOOKUP($J126,Berechnungsfaktoren!$L$3:$N$15,2,FALSE),
"Fehlende Eingaben"),
IF(AND($J126&lt;&gt;"Bitte auswählen",$J126&lt;&gt;"-"),
IF(AND(ISNUMBER($L126)),
$L126,
""),
""))</f>
        <v/>
      </c>
      <c r="W126" s="304" t="str">
        <f xml:space="preserve">
IF(AND($J126&lt;&gt;"Bitte auswählen",$O126&lt;&gt;"Bitte auswählen",$J126&lt;&gt;"-",$O126&lt;&gt;"-"),
IF(AND(ISNUMBER($L127),ISNUMBER($Q127)),
$L127+
$Q127*VLOOKUP($O126,Berechnungsfaktoren!$L$3:$N$15,2,FALSE)/VLOOKUP($J126,Berechnungsfaktoren!$L$3:$N$15,2,FALSE),
"Fehlende Eingaben"),
IF(AND($J126&lt;&gt;"Bitte auswählen",$J126&lt;&gt;"-"),
IF(AND(ISNUMBER($L127)),
$L127,
""),
""))</f>
        <v/>
      </c>
      <c r="X126" s="310" t="str">
        <f xml:space="preserve">
IF(AND($J126&lt;&gt;"Bitte auswählen",$O126&lt;&gt;"Bitte auswählen",$J126&lt;&gt;"-",$O126&lt;&gt;"-"),
IF(AND(ISNUMBER($L126),ISNUMBER($Q126)),
$L126*VLOOKUP($J126,Berechnungsfaktoren!$L$3:$N$15,2,FALSE)+
$Q126*VLOOKUP($O126,Berechnungsfaktoren!$L$3:$N$15,2,FALSE),
"Fehlende Eingaben"),
IF(AND($J126&lt;&gt;"Bitte auswählen",$J126&lt;&gt;"-"),
IF(AND(ISNUMBER($L126)),
$L126*VLOOKUP($J126,Berechnungsfaktoren!$L$3:$N$15,2,FALSE),
""),
""))</f>
        <v/>
      </c>
      <c r="Y126" s="304" t="str">
        <f xml:space="preserve">
IF(AND($J126&lt;&gt;"Bitte auswählen",$O126&lt;&gt;"Bitte auswählen",$J126&lt;&gt;"-",$O126&lt;&gt;"-"),
IF(AND(ISNUMBER($L127),ISNUMBER($Q127)),
$L127*VLOOKUP($J126,Berechnungsfaktoren!$L$3:$N$15,2,FALSE)+
$Q127*VLOOKUP($O126,Berechnungsfaktoren!$L$3:$N$15,2,FALSE),
"Fehlende Eingaben"),
IF(AND($J126&lt;&gt;"Bitte auswählen",$J126&lt;&gt;"-"),
IF(AND(ISNUMBER($L127)),
$L127*VLOOKUP($J126,Berechnungsfaktoren!$L$3:$N$15,2,FALSE),
""),
""))</f>
        <v/>
      </c>
      <c r="Z126" s="178">
        <f xml:space="preserve">
IF(AND($J126&lt;&gt;"Bitte auswählen",$O126&lt;&gt;"Bitte auswählen",$J126&lt;&gt;"-",$O126&lt;&gt;"-"),
IF(AND(ISNUMBER($L126),ISNUMBER($Q126)),
+$L126
+$Q126*VLOOKUP($O126,Berechnungsfaktoren!$L$3:$N$30,2,FALSE)/VLOOKUP($J126,Berechnungsfaktoren!$L$3:$N$30,2,FALSE)
-$L127
-$Q127*VLOOKUP($O126,Berechnungsfaktoren!$L$3:$N$30,2,FALSE)/VLOOKUP($J126,Berechnungsfaktoren!$L$3:$N$30,2,FALSE),
+$N126
+$Q126*VLOOKUP($O126,Berechnungsfaktoren!$L$3:$N$30,2,FALSE)/VLOOKUP($J126,Berechnungsfaktoren!$L$3:$N$30,2,FALSE)
-$Q127*VLOOKUP($O126,Berechnungsfaktoren!$L$3:$N$30,2,FALSE)/VLOOKUP($J126,Berechnungsfaktoren!$L$3:$N$30,2,FALSE)
),
IF(AND($J126&lt;&gt;"Bitte auswählen",$J126&lt;&gt;"-"),
IF(AND(ISNUMBER($L126)),
$L126-$L127,
$N126),
0))</f>
        <v>0</v>
      </c>
      <c r="AA126" s="178">
        <f xml:space="preserve">
IF(AND($J126&lt;&gt;"Bitte auswählen",$O126&lt;&gt;"Bitte auswählen",$J126&lt;&gt;"-",$O126&lt;&gt;"-"),
IF(AND(ISNUMBER($L126),ISNUMBER($Q126)),
+$L126*VLOOKUP($J126,Berechnungsfaktoren!$L$3:$N$30,2,FALSE)
+$Q126*VLOOKUP($O126,Berechnungsfaktoren!$L$3:$N$30,2,FALSE)
-$L127*VLOOKUP($J126,Berechnungsfaktoren!$L$3:$N$30,2,FALSE)
-$Q127*VLOOKUP($O126,Berechnungsfaktoren!$L$3:$N$30,2,FALSE),
+$N126*VLOOKUP($J126,Berechnungsfaktoren!$L$3:$N$30,2,FALSE)
+$Q126*VLOOKUP($O126,Berechnungsfaktoren!$L$3:$N$30,2,FALSE)
-$Q127*VLOOKUP($O126,Berechnungsfaktoren!$L$3:$N$30,2,FALSE)
),
IF(AND($J126&lt;&gt;"Bitte auswählen",$J126&lt;&gt;"-"),
IF(AND(ISNUMBER($L126)),
($L126-$L127)*VLOOKUP($J126,Berechnungsfaktoren!$L$3:$N$30,2,FALSE),
$N126*VLOOKUP($J126,Berechnungsfaktoren!$L$3:$N$30,2,FALSE)),
0))</f>
        <v>0</v>
      </c>
      <c r="AB126" s="178">
        <f xml:space="preserve">
IF(AND($J126&lt;&gt;"Bitte auswählen",$O126&lt;&gt;"Bitte auswählen",$J126&lt;&gt;"-",$O126&lt;&gt;"-"),
IF(AND(ISNUMBER($L126),ISNUMBER($Q126)),
+$L126*VLOOKUP($J126,Berechnungsfaktoren!$L$3:$N$30,3,FALSE)
+$Q126*VLOOKUP($O126,Berechnungsfaktoren!$L$3:$N$30,3,FALSE)
-$L127*VLOOKUP($J126,Berechnungsfaktoren!$L$3:$N$30,3,FALSE)
-$Q127*VLOOKUP($O126,Berechnungsfaktoren!$L$3:$N$30,3,FALSE),
+$N126*VLOOKUP($J126,Berechnungsfaktoren!$L$3:$N$30,3,FALSE)
+$Q126*VLOOKUP($O126,Berechnungsfaktoren!$L$3:$N$30,3,FALSE)
-$Q127*VLOOKUP($O126,Berechnungsfaktoren!$L$3:$N$30,3,FALSE)
),
IF(AND($J126&lt;&gt;"Bitte auswählen",$J126&lt;&gt;"-"),
IF(AND(ISNUMBER($L126)),
($L126-$L127)*VLOOKUP($J126,Berechnungsfaktoren!$L$3:$N$30,3,FALSE),
$N126*VLOOKUP($J126,Berechnungsfaktoren!$L$3:$N$30,3,FALSE)),
0))</f>
        <v>0</v>
      </c>
      <c r="AC126" s="320"/>
      <c r="AD126" s="312"/>
      <c r="AE126" s="70"/>
      <c r="AF126" s="70"/>
      <c r="AG126" s="70"/>
      <c r="AH126" s="70"/>
      <c r="AI126" s="70"/>
      <c r="AJ126" s="70"/>
      <c r="AK126" s="70"/>
      <c r="AL126" s="70"/>
      <c r="AM126" s="70"/>
      <c r="AN126" s="70"/>
      <c r="AO126" s="70"/>
      <c r="AP126" s="70"/>
      <c r="AQ126" s="70"/>
      <c r="AR126" s="70"/>
      <c r="AS126" s="70"/>
      <c r="AT126" s="70"/>
      <c r="AU126" s="70"/>
      <c r="AV126" s="70"/>
      <c r="AW126" s="70"/>
    </row>
    <row r="127" spans="1:49" ht="42.75" customHeight="1" thickBot="1">
      <c r="A127" s="100"/>
      <c r="B127" s="314"/>
      <c r="C127" s="156"/>
      <c r="D127" s="276"/>
      <c r="E127" s="276"/>
      <c r="F127" s="282"/>
      <c r="G127" s="280"/>
      <c r="H127" s="282"/>
      <c r="I127" s="274"/>
      <c r="J127" s="284"/>
      <c r="K127" s="162" t="s">
        <v>328</v>
      </c>
      <c r="L127" s="152"/>
      <c r="M127" s="278"/>
      <c r="N127" s="287"/>
      <c r="O127" s="284"/>
      <c r="P127" s="162" t="s">
        <v>328</v>
      </c>
      <c r="Q127" s="150"/>
      <c r="R127" s="301"/>
      <c r="S127" s="309"/>
      <c r="T127" s="318"/>
      <c r="U127" s="11"/>
      <c r="V127" s="311"/>
      <c r="W127" s="305"/>
      <c r="X127" s="311"/>
      <c r="Y127" s="305"/>
      <c r="Z127" s="179"/>
      <c r="AA127" s="179"/>
      <c r="AB127" s="179"/>
      <c r="AC127" s="321"/>
      <c r="AD127" s="313"/>
      <c r="AE127" s="70"/>
      <c r="AF127" s="70"/>
      <c r="AG127" s="70"/>
      <c r="AH127" s="70"/>
      <c r="AI127" s="70"/>
      <c r="AJ127" s="70"/>
      <c r="AK127" s="70"/>
      <c r="AL127" s="70"/>
      <c r="AM127" s="70"/>
      <c r="AN127" s="70"/>
      <c r="AO127" s="70"/>
      <c r="AP127" s="70"/>
      <c r="AQ127" s="70"/>
      <c r="AR127" s="70"/>
      <c r="AS127" s="70"/>
      <c r="AT127" s="70"/>
      <c r="AU127" s="70"/>
      <c r="AV127" s="70"/>
      <c r="AW127" s="70"/>
    </row>
    <row r="128" spans="1:49" ht="42.75" customHeight="1" thickBot="1">
      <c r="A128" s="100"/>
      <c r="B128" s="314">
        <v>59</v>
      </c>
      <c r="C128" s="155" t="s">
        <v>279</v>
      </c>
      <c r="D128" s="275"/>
      <c r="E128" s="275"/>
      <c r="F128" s="281" t="s">
        <v>279</v>
      </c>
      <c r="G128" s="279" t="s">
        <v>279</v>
      </c>
      <c r="H128" s="281" t="s">
        <v>279</v>
      </c>
      <c r="I128" s="273"/>
      <c r="J128" s="283" t="s">
        <v>279</v>
      </c>
      <c r="K128" s="153" t="s">
        <v>326</v>
      </c>
      <c r="L128" s="151"/>
      <c r="M128" s="291" t="s">
        <v>327</v>
      </c>
      <c r="N128" s="288"/>
      <c r="O128" s="283" t="s">
        <v>279</v>
      </c>
      <c r="P128" s="161" t="s">
        <v>326</v>
      </c>
      <c r="Q128" s="149"/>
      <c r="R128" s="300"/>
      <c r="S128" s="308"/>
      <c r="T128" s="318"/>
      <c r="U128" s="10" t="s">
        <v>279</v>
      </c>
      <c r="V128" s="310" t="str">
        <f xml:space="preserve">
IF(AND($J128&lt;&gt;"Bitte auswählen",$O128&lt;&gt;"Bitte auswählen",$J128&lt;&gt;"-",$O128&lt;&gt;"-"),
IF(AND(ISNUMBER($L128),ISNUMBER($Q128)),
$L128+
$Q128*VLOOKUP($O128,Berechnungsfaktoren!$L$3:$N$15,2,FALSE)/VLOOKUP($J128,Berechnungsfaktoren!$L$3:$N$15,2,FALSE),
"Fehlende Eingaben"),
IF(AND($J128&lt;&gt;"Bitte auswählen",$J128&lt;&gt;"-"),
IF(AND(ISNUMBER($L128)),
$L128,
""),
""))</f>
        <v/>
      </c>
      <c r="W128" s="304" t="str">
        <f xml:space="preserve">
IF(AND($J128&lt;&gt;"Bitte auswählen",$O128&lt;&gt;"Bitte auswählen",$J128&lt;&gt;"-",$O128&lt;&gt;"-"),
IF(AND(ISNUMBER($L129),ISNUMBER($Q129)),
$L129+
$Q129*VLOOKUP($O128,Berechnungsfaktoren!$L$3:$N$15,2,FALSE)/VLOOKUP($J128,Berechnungsfaktoren!$L$3:$N$15,2,FALSE),
"Fehlende Eingaben"),
IF(AND($J128&lt;&gt;"Bitte auswählen",$J128&lt;&gt;"-"),
IF(AND(ISNUMBER($L129)),
$L129,
""),
""))</f>
        <v/>
      </c>
      <c r="X128" s="310" t="str">
        <f xml:space="preserve">
IF(AND($J128&lt;&gt;"Bitte auswählen",$O128&lt;&gt;"Bitte auswählen",$J128&lt;&gt;"-",$O128&lt;&gt;"-"),
IF(AND(ISNUMBER($L128),ISNUMBER($Q128)),
$L128*VLOOKUP($J128,Berechnungsfaktoren!$L$3:$N$15,2,FALSE)+
$Q128*VLOOKUP($O128,Berechnungsfaktoren!$L$3:$N$15,2,FALSE),
"Fehlende Eingaben"),
IF(AND($J128&lt;&gt;"Bitte auswählen",$J128&lt;&gt;"-"),
IF(AND(ISNUMBER($L128)),
$L128*VLOOKUP($J128,Berechnungsfaktoren!$L$3:$N$15,2,FALSE),
""),
""))</f>
        <v/>
      </c>
      <c r="Y128" s="304" t="str">
        <f xml:space="preserve">
IF(AND($J128&lt;&gt;"Bitte auswählen",$O128&lt;&gt;"Bitte auswählen",$J128&lt;&gt;"-",$O128&lt;&gt;"-"),
IF(AND(ISNUMBER($L129),ISNUMBER($Q129)),
$L129*VLOOKUP($J128,Berechnungsfaktoren!$L$3:$N$15,2,FALSE)+
$Q129*VLOOKUP($O128,Berechnungsfaktoren!$L$3:$N$15,2,FALSE),
"Fehlende Eingaben"),
IF(AND($J128&lt;&gt;"Bitte auswählen",$J128&lt;&gt;"-"),
IF(AND(ISNUMBER($L129)),
$L129*VLOOKUP($J128,Berechnungsfaktoren!$L$3:$N$15,2,FALSE),
""),
""))</f>
        <v/>
      </c>
      <c r="Z128" s="178">
        <f xml:space="preserve">
IF(AND($J128&lt;&gt;"Bitte auswählen",$O128&lt;&gt;"Bitte auswählen",$J128&lt;&gt;"-",$O128&lt;&gt;"-"),
IF(AND(ISNUMBER($L128),ISNUMBER($Q128)),
+$L128
+$Q128*VLOOKUP($O128,Berechnungsfaktoren!$L$3:$N$30,2,FALSE)/VLOOKUP($J128,Berechnungsfaktoren!$L$3:$N$30,2,FALSE)
-$L129
-$Q129*VLOOKUP($O128,Berechnungsfaktoren!$L$3:$N$30,2,FALSE)/VLOOKUP($J128,Berechnungsfaktoren!$L$3:$N$30,2,FALSE),
+$N128
+$Q128*VLOOKUP($O128,Berechnungsfaktoren!$L$3:$N$30,2,FALSE)/VLOOKUP($J128,Berechnungsfaktoren!$L$3:$N$30,2,FALSE)
-$Q129*VLOOKUP($O128,Berechnungsfaktoren!$L$3:$N$30,2,FALSE)/VLOOKUP($J128,Berechnungsfaktoren!$L$3:$N$30,2,FALSE)
),
IF(AND($J128&lt;&gt;"Bitte auswählen",$J128&lt;&gt;"-"),
IF(AND(ISNUMBER($L128)),
$L128-$L129,
$N128),
0))</f>
        <v>0</v>
      </c>
      <c r="AA128" s="178">
        <f xml:space="preserve">
IF(AND($J128&lt;&gt;"Bitte auswählen",$O128&lt;&gt;"Bitte auswählen",$J128&lt;&gt;"-",$O128&lt;&gt;"-"),
IF(AND(ISNUMBER($L128),ISNUMBER($Q128)),
+$L128*VLOOKUP($J128,Berechnungsfaktoren!$L$3:$N$30,2,FALSE)
+$Q128*VLOOKUP($O128,Berechnungsfaktoren!$L$3:$N$30,2,FALSE)
-$L129*VLOOKUP($J128,Berechnungsfaktoren!$L$3:$N$30,2,FALSE)
-$Q129*VLOOKUP($O128,Berechnungsfaktoren!$L$3:$N$30,2,FALSE),
+$N128*VLOOKUP($J128,Berechnungsfaktoren!$L$3:$N$30,2,FALSE)
+$Q128*VLOOKUP($O128,Berechnungsfaktoren!$L$3:$N$30,2,FALSE)
-$Q129*VLOOKUP($O128,Berechnungsfaktoren!$L$3:$N$30,2,FALSE)
),
IF(AND($J128&lt;&gt;"Bitte auswählen",$J128&lt;&gt;"-"),
IF(AND(ISNUMBER($L128)),
($L128-$L129)*VLOOKUP($J128,Berechnungsfaktoren!$L$3:$N$30,2,FALSE),
$N128*VLOOKUP($J128,Berechnungsfaktoren!$L$3:$N$30,2,FALSE)),
0))</f>
        <v>0</v>
      </c>
      <c r="AB128" s="178">
        <f xml:space="preserve">
IF(AND($J128&lt;&gt;"Bitte auswählen",$O128&lt;&gt;"Bitte auswählen",$J128&lt;&gt;"-",$O128&lt;&gt;"-"),
IF(AND(ISNUMBER($L128),ISNUMBER($Q128)),
+$L128*VLOOKUP($J128,Berechnungsfaktoren!$L$3:$N$30,3,FALSE)
+$Q128*VLOOKUP($O128,Berechnungsfaktoren!$L$3:$N$30,3,FALSE)
-$L129*VLOOKUP($J128,Berechnungsfaktoren!$L$3:$N$30,3,FALSE)
-$Q129*VLOOKUP($O128,Berechnungsfaktoren!$L$3:$N$30,3,FALSE),
+$N128*VLOOKUP($J128,Berechnungsfaktoren!$L$3:$N$30,3,FALSE)
+$Q128*VLOOKUP($O128,Berechnungsfaktoren!$L$3:$N$30,3,FALSE)
-$Q129*VLOOKUP($O128,Berechnungsfaktoren!$L$3:$N$30,3,FALSE)
),
IF(AND($J128&lt;&gt;"Bitte auswählen",$J128&lt;&gt;"-"),
IF(AND(ISNUMBER($L128)),
($L128-$L129)*VLOOKUP($J128,Berechnungsfaktoren!$L$3:$N$30,3,FALSE),
$N128*VLOOKUP($J128,Berechnungsfaktoren!$L$3:$N$30,3,FALSE)),
0))</f>
        <v>0</v>
      </c>
      <c r="AC128" s="320"/>
      <c r="AD128" s="312"/>
      <c r="AE128" s="70"/>
      <c r="AF128" s="70"/>
      <c r="AG128" s="70"/>
      <c r="AH128" s="70"/>
      <c r="AI128" s="70"/>
      <c r="AJ128" s="70"/>
      <c r="AK128" s="70"/>
      <c r="AL128" s="70"/>
      <c r="AM128" s="70"/>
      <c r="AN128" s="70"/>
      <c r="AO128" s="70"/>
      <c r="AP128" s="70"/>
      <c r="AQ128" s="70"/>
      <c r="AR128" s="70"/>
      <c r="AS128" s="70"/>
      <c r="AT128" s="70"/>
      <c r="AU128" s="70"/>
      <c r="AV128" s="70"/>
      <c r="AW128" s="70"/>
    </row>
    <row r="129" spans="1:49" ht="42.75" customHeight="1" thickBot="1">
      <c r="A129" s="100"/>
      <c r="B129" s="314"/>
      <c r="C129" s="156"/>
      <c r="D129" s="276"/>
      <c r="E129" s="276"/>
      <c r="F129" s="282"/>
      <c r="G129" s="280"/>
      <c r="H129" s="282"/>
      <c r="I129" s="274"/>
      <c r="J129" s="284"/>
      <c r="K129" s="162" t="s">
        <v>328</v>
      </c>
      <c r="L129" s="152"/>
      <c r="M129" s="278"/>
      <c r="N129" s="287"/>
      <c r="O129" s="284"/>
      <c r="P129" s="162" t="s">
        <v>328</v>
      </c>
      <c r="Q129" s="150"/>
      <c r="R129" s="301"/>
      <c r="S129" s="309"/>
      <c r="T129" s="318"/>
      <c r="U129" s="11"/>
      <c r="V129" s="311"/>
      <c r="W129" s="305"/>
      <c r="X129" s="311"/>
      <c r="Y129" s="305"/>
      <c r="Z129" s="179"/>
      <c r="AA129" s="179"/>
      <c r="AB129" s="179"/>
      <c r="AC129" s="321"/>
      <c r="AD129" s="313"/>
      <c r="AE129" s="70"/>
      <c r="AF129" s="70"/>
      <c r="AG129" s="70"/>
      <c r="AH129" s="70"/>
      <c r="AI129" s="70"/>
      <c r="AJ129" s="70"/>
      <c r="AK129" s="70"/>
      <c r="AL129" s="70"/>
      <c r="AM129" s="70"/>
      <c r="AN129" s="70"/>
      <c r="AO129" s="70"/>
      <c r="AP129" s="70"/>
      <c r="AQ129" s="70"/>
      <c r="AR129" s="70"/>
      <c r="AS129" s="70"/>
      <c r="AT129" s="70"/>
      <c r="AU129" s="70"/>
      <c r="AV129" s="70"/>
      <c r="AW129" s="70"/>
    </row>
    <row r="130" spans="1:49" ht="42.75" customHeight="1" thickBot="1">
      <c r="A130" s="100"/>
      <c r="B130" s="314">
        <v>60</v>
      </c>
      <c r="C130" s="155" t="s">
        <v>279</v>
      </c>
      <c r="D130" s="275"/>
      <c r="E130" s="275"/>
      <c r="F130" s="281" t="s">
        <v>279</v>
      </c>
      <c r="G130" s="279" t="s">
        <v>279</v>
      </c>
      <c r="H130" s="281" t="s">
        <v>279</v>
      </c>
      <c r="I130" s="273"/>
      <c r="J130" s="283" t="s">
        <v>279</v>
      </c>
      <c r="K130" s="153" t="s">
        <v>326</v>
      </c>
      <c r="L130" s="151"/>
      <c r="M130" s="291" t="s">
        <v>327</v>
      </c>
      <c r="N130" s="288"/>
      <c r="O130" s="283" t="s">
        <v>279</v>
      </c>
      <c r="P130" s="161" t="s">
        <v>326</v>
      </c>
      <c r="Q130" s="149"/>
      <c r="R130" s="300"/>
      <c r="S130" s="308"/>
      <c r="T130" s="318"/>
      <c r="U130" s="10" t="s">
        <v>279</v>
      </c>
      <c r="V130" s="310" t="str">
        <f xml:space="preserve">
IF(AND($J130&lt;&gt;"Bitte auswählen",$O130&lt;&gt;"Bitte auswählen",$J130&lt;&gt;"-",$O130&lt;&gt;"-"),
IF(AND(ISNUMBER($L130),ISNUMBER($Q130)),
$L130+
$Q130*VLOOKUP($O130,Berechnungsfaktoren!$L$3:$N$15,2,FALSE)/VLOOKUP($J130,Berechnungsfaktoren!$L$3:$N$15,2,FALSE),
"Fehlende Eingaben"),
IF(AND($J130&lt;&gt;"Bitte auswählen",$J130&lt;&gt;"-"),
IF(AND(ISNUMBER($L130)),
$L130,
""),
""))</f>
        <v/>
      </c>
      <c r="W130" s="304" t="str">
        <f xml:space="preserve">
IF(AND($J130&lt;&gt;"Bitte auswählen",$O130&lt;&gt;"Bitte auswählen",$J130&lt;&gt;"-",$O130&lt;&gt;"-"),
IF(AND(ISNUMBER($L131),ISNUMBER($Q131)),
$L131+
$Q131*VLOOKUP($O130,Berechnungsfaktoren!$L$3:$N$15,2,FALSE)/VLOOKUP($J130,Berechnungsfaktoren!$L$3:$N$15,2,FALSE),
"Fehlende Eingaben"),
IF(AND($J130&lt;&gt;"Bitte auswählen",$J130&lt;&gt;"-"),
IF(AND(ISNUMBER($L131)),
$L131,
""),
""))</f>
        <v/>
      </c>
      <c r="X130" s="310" t="str">
        <f xml:space="preserve">
IF(AND($J130&lt;&gt;"Bitte auswählen",$O130&lt;&gt;"Bitte auswählen",$J130&lt;&gt;"-",$O130&lt;&gt;"-"),
IF(AND(ISNUMBER($L130),ISNUMBER($Q130)),
$L130*VLOOKUP($J130,Berechnungsfaktoren!$L$3:$N$15,2,FALSE)+
$Q130*VLOOKUP($O130,Berechnungsfaktoren!$L$3:$N$15,2,FALSE),
"Fehlende Eingaben"),
IF(AND($J130&lt;&gt;"Bitte auswählen",$J130&lt;&gt;"-"),
IF(AND(ISNUMBER($L130)),
$L130*VLOOKUP($J130,Berechnungsfaktoren!$L$3:$N$15,2,FALSE),
""),
""))</f>
        <v/>
      </c>
      <c r="Y130" s="304" t="str">
        <f xml:space="preserve">
IF(AND($J130&lt;&gt;"Bitte auswählen",$O130&lt;&gt;"Bitte auswählen",$J130&lt;&gt;"-",$O130&lt;&gt;"-"),
IF(AND(ISNUMBER($L131),ISNUMBER($Q131)),
$L131*VLOOKUP($J130,Berechnungsfaktoren!$L$3:$N$15,2,FALSE)+
$Q131*VLOOKUP($O130,Berechnungsfaktoren!$L$3:$N$15,2,FALSE),
"Fehlende Eingaben"),
IF(AND($J130&lt;&gt;"Bitte auswählen",$J130&lt;&gt;"-"),
IF(AND(ISNUMBER($L131)),
$L131*VLOOKUP($J130,Berechnungsfaktoren!$L$3:$N$15,2,FALSE),
""),
""))</f>
        <v/>
      </c>
      <c r="Z130" s="178">
        <f xml:space="preserve">
IF(AND($J130&lt;&gt;"Bitte auswählen",$O130&lt;&gt;"Bitte auswählen",$J130&lt;&gt;"-",$O130&lt;&gt;"-"),
IF(AND(ISNUMBER($L130),ISNUMBER($Q130)),
+$L130
+$Q130*VLOOKUP($O130,Berechnungsfaktoren!$L$3:$N$30,2,FALSE)/VLOOKUP($J130,Berechnungsfaktoren!$L$3:$N$30,2,FALSE)
-$L131
-$Q131*VLOOKUP($O130,Berechnungsfaktoren!$L$3:$N$30,2,FALSE)/VLOOKUP($J130,Berechnungsfaktoren!$L$3:$N$30,2,FALSE),
+$N130
+$Q130*VLOOKUP($O130,Berechnungsfaktoren!$L$3:$N$30,2,FALSE)/VLOOKUP($J130,Berechnungsfaktoren!$L$3:$N$30,2,FALSE)
-$Q131*VLOOKUP($O130,Berechnungsfaktoren!$L$3:$N$30,2,FALSE)/VLOOKUP($J130,Berechnungsfaktoren!$L$3:$N$30,2,FALSE)
),
IF(AND($J130&lt;&gt;"Bitte auswählen",$J130&lt;&gt;"-"),
IF(AND(ISNUMBER($L130)),
$L130-$L131,
$N130),
0))</f>
        <v>0</v>
      </c>
      <c r="AA130" s="178">
        <f xml:space="preserve">
IF(AND($J130&lt;&gt;"Bitte auswählen",$O130&lt;&gt;"Bitte auswählen",$J130&lt;&gt;"-",$O130&lt;&gt;"-"),
IF(AND(ISNUMBER($L130),ISNUMBER($Q130)),
+$L130*VLOOKUP($J130,Berechnungsfaktoren!$L$3:$N$30,2,FALSE)
+$Q130*VLOOKUP($O130,Berechnungsfaktoren!$L$3:$N$30,2,FALSE)
-$L131*VLOOKUP($J130,Berechnungsfaktoren!$L$3:$N$30,2,FALSE)
-$Q131*VLOOKUP($O130,Berechnungsfaktoren!$L$3:$N$30,2,FALSE),
+$N130*VLOOKUP($J130,Berechnungsfaktoren!$L$3:$N$30,2,FALSE)
+$Q130*VLOOKUP($O130,Berechnungsfaktoren!$L$3:$N$30,2,FALSE)
-$Q131*VLOOKUP($O130,Berechnungsfaktoren!$L$3:$N$30,2,FALSE)
),
IF(AND($J130&lt;&gt;"Bitte auswählen",$J130&lt;&gt;"-"),
IF(AND(ISNUMBER($L130)),
($L130-$L131)*VLOOKUP($J130,Berechnungsfaktoren!$L$3:$N$30,2,FALSE),
$N130*VLOOKUP($J130,Berechnungsfaktoren!$L$3:$N$30,2,FALSE)),
0))</f>
        <v>0</v>
      </c>
      <c r="AB130" s="178">
        <f xml:space="preserve">
IF(AND($J130&lt;&gt;"Bitte auswählen",$O130&lt;&gt;"Bitte auswählen",$J130&lt;&gt;"-",$O130&lt;&gt;"-"),
IF(AND(ISNUMBER($L130),ISNUMBER($Q130)),
+$L130*VLOOKUP($J130,Berechnungsfaktoren!$L$3:$N$30,3,FALSE)
+$Q130*VLOOKUP($O130,Berechnungsfaktoren!$L$3:$N$30,3,FALSE)
-$L131*VLOOKUP($J130,Berechnungsfaktoren!$L$3:$N$30,3,FALSE)
-$Q131*VLOOKUP($O130,Berechnungsfaktoren!$L$3:$N$30,3,FALSE),
+$N130*VLOOKUP($J130,Berechnungsfaktoren!$L$3:$N$30,3,FALSE)
+$Q130*VLOOKUP($O130,Berechnungsfaktoren!$L$3:$N$30,3,FALSE)
-$Q131*VLOOKUP($O130,Berechnungsfaktoren!$L$3:$N$30,3,FALSE)
),
IF(AND($J130&lt;&gt;"Bitte auswählen",$J130&lt;&gt;"-"),
IF(AND(ISNUMBER($L130)),
($L130-$L131)*VLOOKUP($J130,Berechnungsfaktoren!$L$3:$N$30,3,FALSE),
$N130*VLOOKUP($J130,Berechnungsfaktoren!$L$3:$N$30,3,FALSE)),
0))</f>
        <v>0</v>
      </c>
      <c r="AC130" s="320"/>
      <c r="AD130" s="312"/>
      <c r="AE130" s="70"/>
      <c r="AF130" s="70"/>
      <c r="AG130" s="70"/>
      <c r="AH130" s="70"/>
      <c r="AI130" s="70"/>
      <c r="AJ130" s="70"/>
      <c r="AK130" s="70"/>
      <c r="AL130" s="70"/>
      <c r="AM130" s="70"/>
      <c r="AN130" s="70"/>
      <c r="AO130" s="70"/>
      <c r="AP130" s="70"/>
      <c r="AQ130" s="70"/>
      <c r="AR130" s="70"/>
      <c r="AS130" s="70"/>
      <c r="AT130" s="70"/>
      <c r="AU130" s="70"/>
      <c r="AV130" s="70"/>
      <c r="AW130" s="70"/>
    </row>
    <row r="131" spans="1:49" ht="42.75" customHeight="1" thickBot="1">
      <c r="A131" s="100"/>
      <c r="B131" s="314"/>
      <c r="C131" s="156"/>
      <c r="D131" s="276"/>
      <c r="E131" s="276"/>
      <c r="F131" s="282"/>
      <c r="G131" s="280"/>
      <c r="H131" s="282"/>
      <c r="I131" s="274"/>
      <c r="J131" s="284"/>
      <c r="K131" s="162" t="s">
        <v>328</v>
      </c>
      <c r="L131" s="152"/>
      <c r="M131" s="278"/>
      <c r="N131" s="287"/>
      <c r="O131" s="284"/>
      <c r="P131" s="162" t="s">
        <v>328</v>
      </c>
      <c r="Q131" s="150"/>
      <c r="R131" s="301"/>
      <c r="S131" s="309"/>
      <c r="T131" s="318"/>
      <c r="U131" s="11"/>
      <c r="V131" s="311"/>
      <c r="W131" s="305"/>
      <c r="X131" s="311"/>
      <c r="Y131" s="305"/>
      <c r="Z131" s="179"/>
      <c r="AA131" s="179"/>
      <c r="AB131" s="179"/>
      <c r="AC131" s="321"/>
      <c r="AD131" s="313"/>
      <c r="AE131" s="70"/>
      <c r="AF131" s="70"/>
      <c r="AG131" s="70"/>
      <c r="AH131" s="70"/>
      <c r="AI131" s="70"/>
      <c r="AJ131" s="70"/>
      <c r="AK131" s="70"/>
      <c r="AL131" s="70"/>
      <c r="AM131" s="70"/>
      <c r="AN131" s="70"/>
      <c r="AO131" s="70"/>
      <c r="AP131" s="70"/>
      <c r="AQ131" s="70"/>
      <c r="AR131" s="70"/>
      <c r="AS131" s="70"/>
      <c r="AT131" s="70"/>
      <c r="AU131" s="70"/>
      <c r="AV131" s="70"/>
      <c r="AW131" s="70"/>
    </row>
    <row r="132" spans="1:49" ht="42.75" customHeight="1" thickBot="1">
      <c r="A132" s="99"/>
      <c r="B132" s="314">
        <v>61</v>
      </c>
      <c r="C132" s="155" t="s">
        <v>279</v>
      </c>
      <c r="D132" s="275"/>
      <c r="E132" s="275"/>
      <c r="F132" s="281" t="s">
        <v>279</v>
      </c>
      <c r="G132" s="279" t="s">
        <v>279</v>
      </c>
      <c r="H132" s="281" t="s">
        <v>279</v>
      </c>
      <c r="I132" s="273"/>
      <c r="J132" s="283" t="s">
        <v>279</v>
      </c>
      <c r="K132" s="153" t="s">
        <v>326</v>
      </c>
      <c r="L132" s="151"/>
      <c r="M132" s="291" t="s">
        <v>327</v>
      </c>
      <c r="N132" s="288"/>
      <c r="O132" s="283" t="s">
        <v>279</v>
      </c>
      <c r="P132" s="161" t="s">
        <v>326</v>
      </c>
      <c r="Q132" s="149"/>
      <c r="R132" s="300"/>
      <c r="S132" s="308"/>
      <c r="T132" s="318"/>
      <c r="U132" s="10" t="s">
        <v>279</v>
      </c>
      <c r="V132" s="310" t="str">
        <f xml:space="preserve">
IF(AND($J132&lt;&gt;"Bitte auswählen",$O132&lt;&gt;"Bitte auswählen",$J132&lt;&gt;"-",$O132&lt;&gt;"-"),
IF(AND(ISNUMBER($L132),ISNUMBER($Q132)),
$L132+
$Q132*VLOOKUP($O132,Berechnungsfaktoren!$L$3:$N$15,2,FALSE)/VLOOKUP($J132,Berechnungsfaktoren!$L$3:$N$15,2,FALSE),
"Fehlende Eingaben"),
IF(AND($J132&lt;&gt;"Bitte auswählen",$J132&lt;&gt;"-"),
IF(AND(ISNUMBER($L132)),
$L132,
""),
""))</f>
        <v/>
      </c>
      <c r="W132" s="304" t="str">
        <f xml:space="preserve">
IF(AND($J132&lt;&gt;"Bitte auswählen",$O132&lt;&gt;"Bitte auswählen",$J132&lt;&gt;"-",$O132&lt;&gt;"-"),
IF(AND(ISNUMBER($L133),ISNUMBER($Q133)),
$L133+
$Q133*VLOOKUP($O132,Berechnungsfaktoren!$L$3:$N$15,2,FALSE)/VLOOKUP($J132,Berechnungsfaktoren!$L$3:$N$15,2,FALSE),
"Fehlende Eingaben"),
IF(AND($J132&lt;&gt;"Bitte auswählen",$J132&lt;&gt;"-"),
IF(AND(ISNUMBER($L133)),
$L133,
""),
""))</f>
        <v/>
      </c>
      <c r="X132" s="310" t="str">
        <f xml:space="preserve">
IF(AND($J132&lt;&gt;"Bitte auswählen",$O132&lt;&gt;"Bitte auswählen",$J132&lt;&gt;"-",$O132&lt;&gt;"-"),
IF(AND(ISNUMBER($L132),ISNUMBER($Q132)),
$L132*VLOOKUP($J132,Berechnungsfaktoren!$L$3:$N$15,2,FALSE)+
$Q132*VLOOKUP($O132,Berechnungsfaktoren!$L$3:$N$15,2,FALSE),
"Fehlende Eingaben"),
IF(AND($J132&lt;&gt;"Bitte auswählen",$J132&lt;&gt;"-"),
IF(AND(ISNUMBER($L132)),
$L132*VLOOKUP($J132,Berechnungsfaktoren!$L$3:$N$15,2,FALSE),
""),
""))</f>
        <v/>
      </c>
      <c r="Y132" s="304" t="str">
        <f xml:space="preserve">
IF(AND($J132&lt;&gt;"Bitte auswählen",$O132&lt;&gt;"Bitte auswählen",$J132&lt;&gt;"-",$O132&lt;&gt;"-"),
IF(AND(ISNUMBER($L133),ISNUMBER($Q133)),
$L133*VLOOKUP($J132,Berechnungsfaktoren!$L$3:$N$15,2,FALSE)+
$Q133*VLOOKUP($O132,Berechnungsfaktoren!$L$3:$N$15,2,FALSE),
"Fehlende Eingaben"),
IF(AND($J132&lt;&gt;"Bitte auswählen",$J132&lt;&gt;"-"),
IF(AND(ISNUMBER($L133)),
$L133*VLOOKUP($J132,Berechnungsfaktoren!$L$3:$N$15,2,FALSE),
""),
""))</f>
        <v/>
      </c>
      <c r="Z132" s="178">
        <f xml:space="preserve">
IF(AND($J132&lt;&gt;"Bitte auswählen",$O132&lt;&gt;"Bitte auswählen",$J132&lt;&gt;"-",$O132&lt;&gt;"-"),
IF(AND(ISNUMBER($L132),ISNUMBER($Q132)),
+$L132
+$Q132*VLOOKUP($O132,Berechnungsfaktoren!$L$3:$N$30,2,FALSE)/VLOOKUP($J132,Berechnungsfaktoren!$L$3:$N$30,2,FALSE)
-$L133
-$Q133*VLOOKUP($O132,Berechnungsfaktoren!$L$3:$N$30,2,FALSE)/VLOOKUP($J132,Berechnungsfaktoren!$L$3:$N$30,2,FALSE),
+$N132
+$Q132*VLOOKUP($O132,Berechnungsfaktoren!$L$3:$N$30,2,FALSE)/VLOOKUP($J132,Berechnungsfaktoren!$L$3:$N$30,2,FALSE)
-$Q133*VLOOKUP($O132,Berechnungsfaktoren!$L$3:$N$30,2,FALSE)/VLOOKUP($J132,Berechnungsfaktoren!$L$3:$N$30,2,FALSE)
),
IF(AND($J132&lt;&gt;"Bitte auswählen",$J132&lt;&gt;"-"),
IF(AND(ISNUMBER($L132)),
$L132-$L133,
$N132),
0))</f>
        <v>0</v>
      </c>
      <c r="AA132" s="178">
        <f xml:space="preserve">
IF(AND($J132&lt;&gt;"Bitte auswählen",$O132&lt;&gt;"Bitte auswählen",$J132&lt;&gt;"-",$O132&lt;&gt;"-"),
IF(AND(ISNUMBER($L132),ISNUMBER($Q132)),
+$L132*VLOOKUP($J132,Berechnungsfaktoren!$L$3:$N$30,2,FALSE)
+$Q132*VLOOKUP($O132,Berechnungsfaktoren!$L$3:$N$30,2,FALSE)
-$L133*VLOOKUP($J132,Berechnungsfaktoren!$L$3:$N$30,2,FALSE)
-$Q133*VLOOKUP($O132,Berechnungsfaktoren!$L$3:$N$30,2,FALSE),
+$N132*VLOOKUP($J132,Berechnungsfaktoren!$L$3:$N$30,2,FALSE)
+$Q132*VLOOKUP($O132,Berechnungsfaktoren!$L$3:$N$30,2,FALSE)
-$Q133*VLOOKUP($O132,Berechnungsfaktoren!$L$3:$N$30,2,FALSE)
),
IF(AND($J132&lt;&gt;"Bitte auswählen",$J132&lt;&gt;"-"),
IF(AND(ISNUMBER($L132)),
($L132-$L133)*VLOOKUP($J132,Berechnungsfaktoren!$L$3:$N$30,2,FALSE),
$N132*VLOOKUP($J132,Berechnungsfaktoren!$L$3:$N$30,2,FALSE)),
0))</f>
        <v>0</v>
      </c>
      <c r="AB132" s="178">
        <f xml:space="preserve">
IF(AND($J132&lt;&gt;"Bitte auswählen",$O132&lt;&gt;"Bitte auswählen",$J132&lt;&gt;"-",$O132&lt;&gt;"-"),
IF(AND(ISNUMBER($L132),ISNUMBER($Q132)),
+$L132*VLOOKUP($J132,Berechnungsfaktoren!$L$3:$N$30,3,FALSE)
+$Q132*VLOOKUP($O132,Berechnungsfaktoren!$L$3:$N$30,3,FALSE)
-$L133*VLOOKUP($J132,Berechnungsfaktoren!$L$3:$N$30,3,FALSE)
-$Q133*VLOOKUP($O132,Berechnungsfaktoren!$L$3:$N$30,3,FALSE),
+$N132*VLOOKUP($J132,Berechnungsfaktoren!$L$3:$N$30,3,FALSE)
+$Q132*VLOOKUP($O132,Berechnungsfaktoren!$L$3:$N$30,3,FALSE)
-$Q133*VLOOKUP($O132,Berechnungsfaktoren!$L$3:$N$30,3,FALSE)
),
IF(AND($J132&lt;&gt;"Bitte auswählen",$J132&lt;&gt;"-"),
IF(AND(ISNUMBER($L132)),
($L132-$L133)*VLOOKUP($J132,Berechnungsfaktoren!$L$3:$N$30,3,FALSE),
$N132*VLOOKUP($J132,Berechnungsfaktoren!$L$3:$N$30,3,FALSE)),
0))</f>
        <v>0</v>
      </c>
      <c r="AC132" s="320"/>
      <c r="AD132" s="312"/>
      <c r="AE132" s="99"/>
      <c r="AF132" s="99"/>
      <c r="AG132" s="99"/>
      <c r="AH132" s="99"/>
      <c r="AI132" s="99"/>
      <c r="AJ132" s="99"/>
      <c r="AK132" s="99"/>
      <c r="AL132" s="99"/>
      <c r="AM132" s="99"/>
      <c r="AN132" s="99"/>
      <c r="AO132" s="99"/>
      <c r="AP132" s="99"/>
      <c r="AQ132" s="99"/>
      <c r="AR132" s="99"/>
      <c r="AS132" s="99"/>
      <c r="AT132" s="99"/>
      <c r="AU132" s="99"/>
      <c r="AV132" s="99"/>
      <c r="AW132" s="99"/>
    </row>
    <row r="133" spans="1:49" ht="42.75" customHeight="1" thickBot="1">
      <c r="A133" s="100"/>
      <c r="B133" s="314"/>
      <c r="C133" s="156"/>
      <c r="D133" s="276"/>
      <c r="E133" s="276"/>
      <c r="F133" s="282"/>
      <c r="G133" s="280"/>
      <c r="H133" s="282"/>
      <c r="I133" s="274"/>
      <c r="J133" s="284"/>
      <c r="K133" s="162" t="s">
        <v>328</v>
      </c>
      <c r="L133" s="152"/>
      <c r="M133" s="278"/>
      <c r="N133" s="287"/>
      <c r="O133" s="284"/>
      <c r="P133" s="162" t="s">
        <v>328</v>
      </c>
      <c r="Q133" s="150"/>
      <c r="R133" s="301"/>
      <c r="S133" s="309"/>
      <c r="T133" s="318"/>
      <c r="U133" s="11"/>
      <c r="V133" s="311"/>
      <c r="W133" s="305"/>
      <c r="X133" s="311"/>
      <c r="Y133" s="305"/>
      <c r="Z133" s="179"/>
      <c r="AA133" s="179"/>
      <c r="AB133" s="179"/>
      <c r="AC133" s="321"/>
      <c r="AD133" s="313"/>
      <c r="AE133" s="100"/>
      <c r="AF133" s="100"/>
      <c r="AG133" s="100"/>
      <c r="AH133" s="100"/>
      <c r="AI133" s="100"/>
      <c r="AJ133" s="100"/>
      <c r="AK133" s="100"/>
      <c r="AL133" s="100"/>
      <c r="AM133" s="100"/>
      <c r="AN133" s="100"/>
      <c r="AO133" s="100"/>
      <c r="AP133" s="100"/>
      <c r="AQ133" s="100"/>
      <c r="AR133" s="100"/>
      <c r="AS133" s="100"/>
      <c r="AT133" s="100"/>
      <c r="AU133" s="100"/>
      <c r="AV133" s="100"/>
      <c r="AW133" s="100"/>
    </row>
    <row r="134" spans="1:49" ht="42.75" customHeight="1" thickBot="1">
      <c r="A134" s="100"/>
      <c r="B134" s="307">
        <v>62</v>
      </c>
      <c r="C134" s="155" t="s">
        <v>279</v>
      </c>
      <c r="D134" s="275"/>
      <c r="E134" s="275"/>
      <c r="F134" s="281" t="s">
        <v>279</v>
      </c>
      <c r="G134" s="279" t="s">
        <v>279</v>
      </c>
      <c r="H134" s="281" t="s">
        <v>279</v>
      </c>
      <c r="I134" s="273"/>
      <c r="J134" s="283" t="s">
        <v>279</v>
      </c>
      <c r="K134" s="153" t="s">
        <v>326</v>
      </c>
      <c r="L134" s="151"/>
      <c r="M134" s="291" t="s">
        <v>327</v>
      </c>
      <c r="N134" s="288"/>
      <c r="O134" s="283" t="s">
        <v>279</v>
      </c>
      <c r="P134" s="161" t="s">
        <v>326</v>
      </c>
      <c r="Q134" s="149"/>
      <c r="R134" s="300"/>
      <c r="S134" s="308"/>
      <c r="T134" s="318"/>
      <c r="U134" s="10" t="s">
        <v>279</v>
      </c>
      <c r="V134" s="310" t="str">
        <f xml:space="preserve">
IF(AND($J134&lt;&gt;"Bitte auswählen",$O134&lt;&gt;"Bitte auswählen",$J134&lt;&gt;"-",$O134&lt;&gt;"-"),
IF(AND(ISNUMBER($L134),ISNUMBER($Q134)),
$L134+
$Q134*VLOOKUP($O134,Berechnungsfaktoren!$L$3:$N$15,2,FALSE)/VLOOKUP($J134,Berechnungsfaktoren!$L$3:$N$15,2,FALSE),
"Fehlende Eingaben"),
IF(AND($J134&lt;&gt;"Bitte auswählen",$J134&lt;&gt;"-"),
IF(AND(ISNUMBER($L134)),
$L134,
""),
""))</f>
        <v/>
      </c>
      <c r="W134" s="304" t="str">
        <f xml:space="preserve">
IF(AND($J134&lt;&gt;"Bitte auswählen",$O134&lt;&gt;"Bitte auswählen",$J134&lt;&gt;"-",$O134&lt;&gt;"-"),
IF(AND(ISNUMBER($L135),ISNUMBER($Q135)),
$L135+
$Q135*VLOOKUP($O134,Berechnungsfaktoren!$L$3:$N$15,2,FALSE)/VLOOKUP($J134,Berechnungsfaktoren!$L$3:$N$15,2,FALSE),
"Fehlende Eingaben"),
IF(AND($J134&lt;&gt;"Bitte auswählen",$J134&lt;&gt;"-"),
IF(AND(ISNUMBER($L135)),
$L135,
""),
""))</f>
        <v/>
      </c>
      <c r="X134" s="310" t="str">
        <f xml:space="preserve">
IF(AND($J134&lt;&gt;"Bitte auswählen",$O134&lt;&gt;"Bitte auswählen",$J134&lt;&gt;"-",$O134&lt;&gt;"-"),
IF(AND(ISNUMBER($L134),ISNUMBER($Q134)),
$L134*VLOOKUP($J134,Berechnungsfaktoren!$L$3:$N$15,2,FALSE)+
$Q134*VLOOKUP($O134,Berechnungsfaktoren!$L$3:$N$15,2,FALSE),
"Fehlende Eingaben"),
IF(AND($J134&lt;&gt;"Bitte auswählen",$J134&lt;&gt;"-"),
IF(AND(ISNUMBER($L134)),
$L134*VLOOKUP($J134,Berechnungsfaktoren!$L$3:$N$15,2,FALSE),
""),
""))</f>
        <v/>
      </c>
      <c r="Y134" s="304" t="str">
        <f xml:space="preserve">
IF(AND($J134&lt;&gt;"Bitte auswählen",$O134&lt;&gt;"Bitte auswählen",$J134&lt;&gt;"-",$O134&lt;&gt;"-"),
IF(AND(ISNUMBER($L135),ISNUMBER($Q135)),
$L135*VLOOKUP($J134,Berechnungsfaktoren!$L$3:$N$15,2,FALSE)+
$Q135*VLOOKUP($O134,Berechnungsfaktoren!$L$3:$N$15,2,FALSE),
"Fehlende Eingaben"),
IF(AND($J134&lt;&gt;"Bitte auswählen",$J134&lt;&gt;"-"),
IF(AND(ISNUMBER($L135)),
$L135*VLOOKUP($J134,Berechnungsfaktoren!$L$3:$N$15,2,FALSE),
""),
""))</f>
        <v/>
      </c>
      <c r="Z134" s="178">
        <f xml:space="preserve">
IF(AND($J134&lt;&gt;"Bitte auswählen",$O134&lt;&gt;"Bitte auswählen",$J134&lt;&gt;"-",$O134&lt;&gt;"-"),
IF(AND(ISNUMBER($L134),ISNUMBER($Q134)),
+$L134
+$Q134*VLOOKUP($O134,Berechnungsfaktoren!$L$3:$N$30,2,FALSE)/VLOOKUP($J134,Berechnungsfaktoren!$L$3:$N$30,2,FALSE)
-$L135
-$Q135*VLOOKUP($O134,Berechnungsfaktoren!$L$3:$N$30,2,FALSE)/VLOOKUP($J134,Berechnungsfaktoren!$L$3:$N$30,2,FALSE),
+$N134
+$Q134*VLOOKUP($O134,Berechnungsfaktoren!$L$3:$N$30,2,FALSE)/VLOOKUP($J134,Berechnungsfaktoren!$L$3:$N$30,2,FALSE)
-$Q135*VLOOKUP($O134,Berechnungsfaktoren!$L$3:$N$30,2,FALSE)/VLOOKUP($J134,Berechnungsfaktoren!$L$3:$N$30,2,FALSE)
),
IF(AND($J134&lt;&gt;"Bitte auswählen",$J134&lt;&gt;"-"),
IF(AND(ISNUMBER($L134)),
$L134-$L135,
$N134),
0))</f>
        <v>0</v>
      </c>
      <c r="AA134" s="178">
        <f xml:space="preserve">
IF(AND($J134&lt;&gt;"Bitte auswählen",$O134&lt;&gt;"Bitte auswählen",$J134&lt;&gt;"-",$O134&lt;&gt;"-"),
IF(AND(ISNUMBER($L134),ISNUMBER($Q134)),
+$L134*VLOOKUP($J134,Berechnungsfaktoren!$L$3:$N$30,2,FALSE)
+$Q134*VLOOKUP($O134,Berechnungsfaktoren!$L$3:$N$30,2,FALSE)
-$L135*VLOOKUP($J134,Berechnungsfaktoren!$L$3:$N$30,2,FALSE)
-$Q135*VLOOKUP($O134,Berechnungsfaktoren!$L$3:$N$30,2,FALSE),
+$N134*VLOOKUP($J134,Berechnungsfaktoren!$L$3:$N$30,2,FALSE)
+$Q134*VLOOKUP($O134,Berechnungsfaktoren!$L$3:$N$30,2,FALSE)
-$Q135*VLOOKUP($O134,Berechnungsfaktoren!$L$3:$N$30,2,FALSE)
),
IF(AND($J134&lt;&gt;"Bitte auswählen",$J134&lt;&gt;"-"),
IF(AND(ISNUMBER($L134)),
($L134-$L135)*VLOOKUP($J134,Berechnungsfaktoren!$L$3:$N$30,2,FALSE),
$N134*VLOOKUP($J134,Berechnungsfaktoren!$L$3:$N$30,2,FALSE)),
0))</f>
        <v>0</v>
      </c>
      <c r="AB134" s="178">
        <f xml:space="preserve">
IF(AND($J134&lt;&gt;"Bitte auswählen",$O134&lt;&gt;"Bitte auswählen",$J134&lt;&gt;"-",$O134&lt;&gt;"-"),
IF(AND(ISNUMBER($L134),ISNUMBER($Q134)),
+$L134*VLOOKUP($J134,Berechnungsfaktoren!$L$3:$N$30,3,FALSE)
+$Q134*VLOOKUP($O134,Berechnungsfaktoren!$L$3:$N$30,3,FALSE)
-$L135*VLOOKUP($J134,Berechnungsfaktoren!$L$3:$N$30,3,FALSE)
-$Q135*VLOOKUP($O134,Berechnungsfaktoren!$L$3:$N$30,3,FALSE),
+$N134*VLOOKUP($J134,Berechnungsfaktoren!$L$3:$N$30,3,FALSE)
+$Q134*VLOOKUP($O134,Berechnungsfaktoren!$L$3:$N$30,3,FALSE)
-$Q135*VLOOKUP($O134,Berechnungsfaktoren!$L$3:$N$30,3,FALSE)
),
IF(AND($J134&lt;&gt;"Bitte auswählen",$J134&lt;&gt;"-"),
IF(AND(ISNUMBER($L134)),
($L134-$L135)*VLOOKUP($J134,Berechnungsfaktoren!$L$3:$N$30,3,FALSE),
$N134*VLOOKUP($J134,Berechnungsfaktoren!$L$3:$N$30,3,FALSE)),
0))</f>
        <v>0</v>
      </c>
      <c r="AC134" s="320"/>
      <c r="AD134" s="312"/>
      <c r="AE134" s="70"/>
      <c r="AF134" s="70"/>
      <c r="AG134" s="70"/>
      <c r="AH134" s="70"/>
      <c r="AI134" s="70"/>
      <c r="AJ134" s="70"/>
      <c r="AK134" s="70"/>
      <c r="AL134" s="70"/>
      <c r="AM134" s="70"/>
      <c r="AN134" s="70"/>
      <c r="AO134" s="70"/>
      <c r="AP134" s="70"/>
      <c r="AQ134" s="70"/>
      <c r="AR134" s="70"/>
      <c r="AS134" s="70"/>
      <c r="AT134" s="70"/>
      <c r="AU134" s="70"/>
      <c r="AV134" s="70"/>
      <c r="AW134" s="70"/>
    </row>
    <row r="135" spans="1:49" ht="42.75" customHeight="1" thickBot="1">
      <c r="A135" s="100"/>
      <c r="B135" s="307"/>
      <c r="C135" s="156"/>
      <c r="D135" s="276"/>
      <c r="E135" s="276"/>
      <c r="F135" s="282"/>
      <c r="G135" s="280"/>
      <c r="H135" s="282"/>
      <c r="I135" s="274"/>
      <c r="J135" s="284"/>
      <c r="K135" s="162" t="s">
        <v>328</v>
      </c>
      <c r="L135" s="152"/>
      <c r="M135" s="278"/>
      <c r="N135" s="287"/>
      <c r="O135" s="284"/>
      <c r="P135" s="162" t="s">
        <v>328</v>
      </c>
      <c r="Q135" s="150"/>
      <c r="R135" s="301"/>
      <c r="S135" s="309"/>
      <c r="T135" s="318"/>
      <c r="U135" s="11"/>
      <c r="V135" s="311"/>
      <c r="W135" s="305"/>
      <c r="X135" s="311"/>
      <c r="Y135" s="305"/>
      <c r="Z135" s="179"/>
      <c r="AA135" s="179"/>
      <c r="AB135" s="179"/>
      <c r="AC135" s="321"/>
      <c r="AD135" s="313"/>
      <c r="AE135" s="70"/>
      <c r="AF135" s="70"/>
      <c r="AG135" s="70"/>
      <c r="AH135" s="70"/>
      <c r="AI135" s="70"/>
      <c r="AJ135" s="70"/>
      <c r="AK135" s="70"/>
      <c r="AL135" s="70"/>
      <c r="AM135" s="70"/>
      <c r="AN135" s="70"/>
      <c r="AO135" s="70"/>
      <c r="AP135" s="70"/>
      <c r="AQ135" s="70"/>
      <c r="AR135" s="70"/>
      <c r="AS135" s="70"/>
      <c r="AT135" s="70"/>
      <c r="AU135" s="70"/>
      <c r="AV135" s="70"/>
      <c r="AW135" s="70"/>
    </row>
    <row r="136" spans="1:49" ht="42.75" customHeight="1" thickBot="1">
      <c r="A136" s="100"/>
      <c r="B136" s="314">
        <v>63</v>
      </c>
      <c r="C136" s="155" t="s">
        <v>279</v>
      </c>
      <c r="D136" s="275"/>
      <c r="E136" s="275"/>
      <c r="F136" s="281" t="s">
        <v>279</v>
      </c>
      <c r="G136" s="279" t="s">
        <v>279</v>
      </c>
      <c r="H136" s="281" t="s">
        <v>279</v>
      </c>
      <c r="I136" s="273"/>
      <c r="J136" s="283" t="s">
        <v>279</v>
      </c>
      <c r="K136" s="153" t="s">
        <v>326</v>
      </c>
      <c r="L136" s="151"/>
      <c r="M136" s="291" t="s">
        <v>327</v>
      </c>
      <c r="N136" s="289"/>
      <c r="O136" s="283" t="s">
        <v>279</v>
      </c>
      <c r="P136" s="161" t="s">
        <v>326</v>
      </c>
      <c r="Q136" s="149"/>
      <c r="R136" s="300"/>
      <c r="S136" s="308"/>
      <c r="T136" s="318"/>
      <c r="U136" s="10" t="s">
        <v>279</v>
      </c>
      <c r="V136" s="310" t="str">
        <f xml:space="preserve">
IF(AND($J136&lt;&gt;"Bitte auswählen",$O136&lt;&gt;"Bitte auswählen",$J136&lt;&gt;"-",$O136&lt;&gt;"-"),
IF(AND(ISNUMBER($L136),ISNUMBER($Q136)),
$L136+
$Q136*VLOOKUP($O136,Berechnungsfaktoren!$L$3:$N$15,2,FALSE)/VLOOKUP($J136,Berechnungsfaktoren!$L$3:$N$15,2,FALSE),
"Fehlende Eingaben"),
IF(AND($J136&lt;&gt;"Bitte auswählen",$J136&lt;&gt;"-"),
IF(AND(ISNUMBER($L136)),
$L136,
""),
""))</f>
        <v/>
      </c>
      <c r="W136" s="304" t="str">
        <f xml:space="preserve">
IF(AND($J136&lt;&gt;"Bitte auswählen",$O136&lt;&gt;"Bitte auswählen",$J136&lt;&gt;"-",$O136&lt;&gt;"-"),
IF(AND(ISNUMBER($L137),ISNUMBER($Q137)),
$L137+
$Q137*VLOOKUP($O136,Berechnungsfaktoren!$L$3:$N$15,2,FALSE)/VLOOKUP($J136,Berechnungsfaktoren!$L$3:$N$15,2,FALSE),
"Fehlende Eingaben"),
IF(AND($J136&lt;&gt;"Bitte auswählen",$J136&lt;&gt;"-"),
IF(AND(ISNUMBER($L137)),
$L137,
""),
""))</f>
        <v/>
      </c>
      <c r="X136" s="310" t="str">
        <f xml:space="preserve">
IF(AND($J136&lt;&gt;"Bitte auswählen",$O136&lt;&gt;"Bitte auswählen",$J136&lt;&gt;"-",$O136&lt;&gt;"-"),
IF(AND(ISNUMBER($L136),ISNUMBER($Q136)),
$L136*VLOOKUP($J136,Berechnungsfaktoren!$L$3:$N$15,2,FALSE)+
$Q136*VLOOKUP($O136,Berechnungsfaktoren!$L$3:$N$15,2,FALSE),
"Fehlende Eingaben"),
IF(AND($J136&lt;&gt;"Bitte auswählen",$J136&lt;&gt;"-"),
IF(AND(ISNUMBER($L136)),
$L136*VLOOKUP($J136,Berechnungsfaktoren!$L$3:$N$15,2,FALSE),
""),
""))</f>
        <v/>
      </c>
      <c r="Y136" s="304" t="str">
        <f xml:space="preserve">
IF(AND($J136&lt;&gt;"Bitte auswählen",$O136&lt;&gt;"Bitte auswählen",$J136&lt;&gt;"-",$O136&lt;&gt;"-"),
IF(AND(ISNUMBER($L137),ISNUMBER($Q137)),
$L137*VLOOKUP($J136,Berechnungsfaktoren!$L$3:$N$15,2,FALSE)+
$Q137*VLOOKUP($O136,Berechnungsfaktoren!$L$3:$N$15,2,FALSE),
"Fehlende Eingaben"),
IF(AND($J136&lt;&gt;"Bitte auswählen",$J136&lt;&gt;"-"),
IF(AND(ISNUMBER($L137)),
$L137*VLOOKUP($J136,Berechnungsfaktoren!$L$3:$N$15,2,FALSE),
""),
""))</f>
        <v/>
      </c>
      <c r="Z136" s="178">
        <f xml:space="preserve">
IF(AND($J136&lt;&gt;"Bitte auswählen",$O136&lt;&gt;"Bitte auswählen",$J136&lt;&gt;"-",$O136&lt;&gt;"-"),
IF(AND(ISNUMBER($L136),ISNUMBER($Q136)),
+$L136
+$Q136*VLOOKUP($O136,Berechnungsfaktoren!$L$3:$N$30,2,FALSE)/VLOOKUP($J136,Berechnungsfaktoren!$L$3:$N$30,2,FALSE)
-$L137
-$Q137*VLOOKUP($O136,Berechnungsfaktoren!$L$3:$N$30,2,FALSE)/VLOOKUP($J136,Berechnungsfaktoren!$L$3:$N$30,2,FALSE),
+$N136
+$Q136*VLOOKUP($O136,Berechnungsfaktoren!$L$3:$N$30,2,FALSE)/VLOOKUP($J136,Berechnungsfaktoren!$L$3:$N$30,2,FALSE)
-$Q137*VLOOKUP($O136,Berechnungsfaktoren!$L$3:$N$30,2,FALSE)/VLOOKUP($J136,Berechnungsfaktoren!$L$3:$N$30,2,FALSE)
),
IF(AND($J136&lt;&gt;"Bitte auswählen",$J136&lt;&gt;"-"),
IF(AND(ISNUMBER($L136)),
$L136-$L137,
$N136),
0))</f>
        <v>0</v>
      </c>
      <c r="AA136" s="178">
        <f xml:space="preserve">
IF(AND($J136&lt;&gt;"Bitte auswählen",$O136&lt;&gt;"Bitte auswählen",$J136&lt;&gt;"-",$O136&lt;&gt;"-"),
IF(AND(ISNUMBER($L136),ISNUMBER($Q136)),
+$L136*VLOOKUP($J136,Berechnungsfaktoren!$L$3:$N$30,2,FALSE)
+$Q136*VLOOKUP($O136,Berechnungsfaktoren!$L$3:$N$30,2,FALSE)
-$L137*VLOOKUP($J136,Berechnungsfaktoren!$L$3:$N$30,2,FALSE)
-$Q137*VLOOKUP($O136,Berechnungsfaktoren!$L$3:$N$30,2,FALSE),
+$N136*VLOOKUP($J136,Berechnungsfaktoren!$L$3:$N$30,2,FALSE)
+$Q136*VLOOKUP($O136,Berechnungsfaktoren!$L$3:$N$30,2,FALSE)
-$Q137*VLOOKUP($O136,Berechnungsfaktoren!$L$3:$N$30,2,FALSE)
),
IF(AND($J136&lt;&gt;"Bitte auswählen",$J136&lt;&gt;"-"),
IF(AND(ISNUMBER($L136)),
($L136-$L137)*VLOOKUP($J136,Berechnungsfaktoren!$L$3:$N$30,2,FALSE),
$N136*VLOOKUP($J136,Berechnungsfaktoren!$L$3:$N$30,2,FALSE)),
0))</f>
        <v>0</v>
      </c>
      <c r="AB136" s="178">
        <f xml:space="preserve">
IF(AND($J136&lt;&gt;"Bitte auswählen",$O136&lt;&gt;"Bitte auswählen",$J136&lt;&gt;"-",$O136&lt;&gt;"-"),
IF(AND(ISNUMBER($L136),ISNUMBER($Q136)),
+$L136*VLOOKUP($J136,Berechnungsfaktoren!$L$3:$N$30,3,FALSE)
+$Q136*VLOOKUP($O136,Berechnungsfaktoren!$L$3:$N$30,3,FALSE)
-$L137*VLOOKUP($J136,Berechnungsfaktoren!$L$3:$N$30,3,FALSE)
-$Q137*VLOOKUP($O136,Berechnungsfaktoren!$L$3:$N$30,3,FALSE),
+$N136*VLOOKUP($J136,Berechnungsfaktoren!$L$3:$N$30,3,FALSE)
+$Q136*VLOOKUP($O136,Berechnungsfaktoren!$L$3:$N$30,3,FALSE)
-$Q137*VLOOKUP($O136,Berechnungsfaktoren!$L$3:$N$30,3,FALSE)
),
IF(AND($J136&lt;&gt;"Bitte auswählen",$J136&lt;&gt;"-"),
IF(AND(ISNUMBER($L136)),
($L136-$L137)*VLOOKUP($J136,Berechnungsfaktoren!$L$3:$N$30,3,FALSE),
$N136*VLOOKUP($J136,Berechnungsfaktoren!$L$3:$N$30,3,FALSE)),
0))</f>
        <v>0</v>
      </c>
      <c r="AC136" s="320"/>
      <c r="AD136" s="312"/>
      <c r="AE136" s="70"/>
      <c r="AF136" s="70"/>
      <c r="AG136" s="70"/>
      <c r="AH136" s="70"/>
      <c r="AI136" s="70"/>
      <c r="AJ136" s="70"/>
      <c r="AK136" s="70"/>
      <c r="AL136" s="70"/>
      <c r="AM136" s="70"/>
      <c r="AN136" s="70"/>
      <c r="AO136" s="70"/>
      <c r="AP136" s="70"/>
      <c r="AQ136" s="70"/>
      <c r="AR136" s="70"/>
      <c r="AS136" s="70"/>
      <c r="AT136" s="70"/>
      <c r="AU136" s="70"/>
      <c r="AV136" s="70"/>
      <c r="AW136" s="70"/>
    </row>
    <row r="137" spans="1:49" ht="42.75" customHeight="1" thickBot="1">
      <c r="A137" s="100"/>
      <c r="B137" s="314"/>
      <c r="C137" s="156"/>
      <c r="D137" s="276"/>
      <c r="E137" s="276"/>
      <c r="F137" s="282"/>
      <c r="G137" s="280"/>
      <c r="H137" s="282"/>
      <c r="I137" s="274"/>
      <c r="J137" s="284"/>
      <c r="K137" s="162" t="s">
        <v>328</v>
      </c>
      <c r="L137" s="152"/>
      <c r="M137" s="278"/>
      <c r="N137" s="290"/>
      <c r="O137" s="284"/>
      <c r="P137" s="162" t="s">
        <v>328</v>
      </c>
      <c r="Q137" s="150"/>
      <c r="R137" s="301"/>
      <c r="S137" s="309"/>
      <c r="T137" s="318"/>
      <c r="U137" s="11"/>
      <c r="V137" s="311"/>
      <c r="W137" s="305"/>
      <c r="X137" s="311"/>
      <c r="Y137" s="305"/>
      <c r="Z137" s="179"/>
      <c r="AA137" s="179"/>
      <c r="AB137" s="179"/>
      <c r="AC137" s="321"/>
      <c r="AD137" s="313"/>
      <c r="AE137" s="70"/>
      <c r="AF137" s="70"/>
      <c r="AG137" s="70"/>
      <c r="AH137" s="70"/>
      <c r="AI137" s="70"/>
      <c r="AJ137" s="70"/>
      <c r="AK137" s="70"/>
      <c r="AL137" s="70"/>
      <c r="AM137" s="70"/>
      <c r="AN137" s="70"/>
      <c r="AO137" s="70"/>
      <c r="AP137" s="70"/>
      <c r="AQ137" s="70"/>
      <c r="AR137" s="70"/>
      <c r="AS137" s="70"/>
      <c r="AT137" s="70"/>
      <c r="AU137" s="70"/>
      <c r="AV137" s="70"/>
      <c r="AW137" s="70"/>
    </row>
    <row r="138" spans="1:49" ht="42.75" customHeight="1" thickBot="1">
      <c r="A138" s="100"/>
      <c r="B138" s="314">
        <v>64</v>
      </c>
      <c r="C138" s="155" t="s">
        <v>279</v>
      </c>
      <c r="D138" s="275"/>
      <c r="E138" s="275"/>
      <c r="F138" s="281" t="s">
        <v>279</v>
      </c>
      <c r="G138" s="279" t="s">
        <v>279</v>
      </c>
      <c r="H138" s="281" t="s">
        <v>279</v>
      </c>
      <c r="I138" s="273"/>
      <c r="J138" s="283" t="s">
        <v>279</v>
      </c>
      <c r="K138" s="153" t="s">
        <v>326</v>
      </c>
      <c r="L138" s="151"/>
      <c r="M138" s="291" t="s">
        <v>327</v>
      </c>
      <c r="N138" s="288"/>
      <c r="O138" s="283" t="s">
        <v>279</v>
      </c>
      <c r="P138" s="161" t="s">
        <v>326</v>
      </c>
      <c r="Q138" s="149"/>
      <c r="R138" s="300"/>
      <c r="S138" s="308"/>
      <c r="T138" s="318"/>
      <c r="U138" s="10" t="s">
        <v>279</v>
      </c>
      <c r="V138" s="310" t="str">
        <f xml:space="preserve">
IF(AND($J138&lt;&gt;"Bitte auswählen",$O138&lt;&gt;"Bitte auswählen",$J138&lt;&gt;"-",$O138&lt;&gt;"-"),
IF(AND(ISNUMBER($L138),ISNUMBER($Q138)),
$L138+
$Q138*VLOOKUP($O138,Berechnungsfaktoren!$L$3:$N$15,2,FALSE)/VLOOKUP($J138,Berechnungsfaktoren!$L$3:$N$15,2,FALSE),
"Fehlende Eingaben"),
IF(AND($J138&lt;&gt;"Bitte auswählen",$J138&lt;&gt;"-"),
IF(AND(ISNUMBER($L138)),
$L138,
""),
""))</f>
        <v/>
      </c>
      <c r="W138" s="304" t="str">
        <f xml:space="preserve">
IF(AND($J138&lt;&gt;"Bitte auswählen",$O138&lt;&gt;"Bitte auswählen",$J138&lt;&gt;"-",$O138&lt;&gt;"-"),
IF(AND(ISNUMBER($L139),ISNUMBER($Q139)),
$L139+
$Q139*VLOOKUP($O138,Berechnungsfaktoren!$L$3:$N$15,2,FALSE)/VLOOKUP($J138,Berechnungsfaktoren!$L$3:$N$15,2,FALSE),
"Fehlende Eingaben"),
IF(AND($J138&lt;&gt;"Bitte auswählen",$J138&lt;&gt;"-"),
IF(AND(ISNUMBER($L139)),
$L139,
""),
""))</f>
        <v/>
      </c>
      <c r="X138" s="310" t="str">
        <f xml:space="preserve">
IF(AND($J138&lt;&gt;"Bitte auswählen",$O138&lt;&gt;"Bitte auswählen",$J138&lt;&gt;"-",$O138&lt;&gt;"-"),
IF(AND(ISNUMBER($L138),ISNUMBER($Q138)),
$L138*VLOOKUP($J138,Berechnungsfaktoren!$L$3:$N$15,2,FALSE)+
$Q138*VLOOKUP($O138,Berechnungsfaktoren!$L$3:$N$15,2,FALSE),
"Fehlende Eingaben"),
IF(AND($J138&lt;&gt;"Bitte auswählen",$J138&lt;&gt;"-"),
IF(AND(ISNUMBER($L138)),
$L138*VLOOKUP($J138,Berechnungsfaktoren!$L$3:$N$15,2,FALSE),
""),
""))</f>
        <v/>
      </c>
      <c r="Y138" s="304" t="str">
        <f xml:space="preserve">
IF(AND($J138&lt;&gt;"Bitte auswählen",$O138&lt;&gt;"Bitte auswählen",$J138&lt;&gt;"-",$O138&lt;&gt;"-"),
IF(AND(ISNUMBER($L139),ISNUMBER($Q139)),
$L139*VLOOKUP($J138,Berechnungsfaktoren!$L$3:$N$15,2,FALSE)+
$Q139*VLOOKUP($O138,Berechnungsfaktoren!$L$3:$N$15,2,FALSE),
"Fehlende Eingaben"),
IF(AND($J138&lt;&gt;"Bitte auswählen",$J138&lt;&gt;"-"),
IF(AND(ISNUMBER($L139)),
$L139*VLOOKUP($J138,Berechnungsfaktoren!$L$3:$N$15,2,FALSE),
""),
""))</f>
        <v/>
      </c>
      <c r="Z138" s="178">
        <f xml:space="preserve">
IF(AND($J138&lt;&gt;"Bitte auswählen",$O138&lt;&gt;"Bitte auswählen",$J138&lt;&gt;"-",$O138&lt;&gt;"-"),
IF(AND(ISNUMBER($L138),ISNUMBER($Q138)),
+$L138
+$Q138*VLOOKUP($O138,Berechnungsfaktoren!$L$3:$N$30,2,FALSE)/VLOOKUP($J138,Berechnungsfaktoren!$L$3:$N$30,2,FALSE)
-$L139
-$Q139*VLOOKUP($O138,Berechnungsfaktoren!$L$3:$N$30,2,FALSE)/VLOOKUP($J138,Berechnungsfaktoren!$L$3:$N$30,2,FALSE),
+$N138
+$Q138*VLOOKUP($O138,Berechnungsfaktoren!$L$3:$N$30,2,FALSE)/VLOOKUP($J138,Berechnungsfaktoren!$L$3:$N$30,2,FALSE)
-$Q139*VLOOKUP($O138,Berechnungsfaktoren!$L$3:$N$30,2,FALSE)/VLOOKUP($J138,Berechnungsfaktoren!$L$3:$N$30,2,FALSE)
),
IF(AND($J138&lt;&gt;"Bitte auswählen",$J138&lt;&gt;"-"),
IF(AND(ISNUMBER($L138)),
$L138-$L139,
$N138),
0))</f>
        <v>0</v>
      </c>
      <c r="AA138" s="178">
        <f xml:space="preserve">
IF(AND($J138&lt;&gt;"Bitte auswählen",$O138&lt;&gt;"Bitte auswählen",$J138&lt;&gt;"-",$O138&lt;&gt;"-"),
IF(AND(ISNUMBER($L138),ISNUMBER($Q138)),
+$L138*VLOOKUP($J138,Berechnungsfaktoren!$L$3:$N$30,2,FALSE)
+$Q138*VLOOKUP($O138,Berechnungsfaktoren!$L$3:$N$30,2,FALSE)
-$L139*VLOOKUP($J138,Berechnungsfaktoren!$L$3:$N$30,2,FALSE)
-$Q139*VLOOKUP($O138,Berechnungsfaktoren!$L$3:$N$30,2,FALSE),
+$N138*VLOOKUP($J138,Berechnungsfaktoren!$L$3:$N$30,2,FALSE)
+$Q138*VLOOKUP($O138,Berechnungsfaktoren!$L$3:$N$30,2,FALSE)
-$Q139*VLOOKUP($O138,Berechnungsfaktoren!$L$3:$N$30,2,FALSE)
),
IF(AND($J138&lt;&gt;"Bitte auswählen",$J138&lt;&gt;"-"),
IF(AND(ISNUMBER($L138)),
($L138-$L139)*VLOOKUP($J138,Berechnungsfaktoren!$L$3:$N$30,2,FALSE),
$N138*VLOOKUP($J138,Berechnungsfaktoren!$L$3:$N$30,2,FALSE)),
0))</f>
        <v>0</v>
      </c>
      <c r="AB138" s="178">
        <f xml:space="preserve">
IF(AND($J138&lt;&gt;"Bitte auswählen",$O138&lt;&gt;"Bitte auswählen",$J138&lt;&gt;"-",$O138&lt;&gt;"-"),
IF(AND(ISNUMBER($L138),ISNUMBER($Q138)),
+$L138*VLOOKUP($J138,Berechnungsfaktoren!$L$3:$N$30,3,FALSE)
+$Q138*VLOOKUP($O138,Berechnungsfaktoren!$L$3:$N$30,3,FALSE)
-$L139*VLOOKUP($J138,Berechnungsfaktoren!$L$3:$N$30,3,FALSE)
-$Q139*VLOOKUP($O138,Berechnungsfaktoren!$L$3:$N$30,3,FALSE),
+$N138*VLOOKUP($J138,Berechnungsfaktoren!$L$3:$N$30,3,FALSE)
+$Q138*VLOOKUP($O138,Berechnungsfaktoren!$L$3:$N$30,3,FALSE)
-$Q139*VLOOKUP($O138,Berechnungsfaktoren!$L$3:$N$30,3,FALSE)
),
IF(AND($J138&lt;&gt;"Bitte auswählen",$J138&lt;&gt;"-"),
IF(AND(ISNUMBER($L138)),
($L138-$L139)*VLOOKUP($J138,Berechnungsfaktoren!$L$3:$N$30,3,FALSE),
$N138*VLOOKUP($J138,Berechnungsfaktoren!$L$3:$N$30,3,FALSE)),
0))</f>
        <v>0</v>
      </c>
      <c r="AC138" s="320"/>
      <c r="AD138" s="312"/>
      <c r="AE138" s="70"/>
      <c r="AF138" s="70"/>
      <c r="AG138" s="70"/>
      <c r="AH138" s="70"/>
      <c r="AI138" s="70"/>
      <c r="AJ138" s="70"/>
      <c r="AK138" s="70"/>
      <c r="AL138" s="70"/>
      <c r="AM138" s="70"/>
      <c r="AN138" s="70"/>
      <c r="AO138" s="70"/>
      <c r="AP138" s="70"/>
      <c r="AQ138" s="70"/>
      <c r="AR138" s="70"/>
      <c r="AS138" s="70"/>
      <c r="AT138" s="70"/>
      <c r="AU138" s="70"/>
      <c r="AV138" s="70"/>
      <c r="AW138" s="70"/>
    </row>
    <row r="139" spans="1:49" ht="42.75" customHeight="1" thickBot="1">
      <c r="A139" s="100"/>
      <c r="B139" s="314"/>
      <c r="C139" s="156"/>
      <c r="D139" s="276"/>
      <c r="E139" s="276"/>
      <c r="F139" s="282"/>
      <c r="G139" s="280"/>
      <c r="H139" s="282"/>
      <c r="I139" s="274"/>
      <c r="J139" s="284"/>
      <c r="K139" s="162" t="s">
        <v>328</v>
      </c>
      <c r="L139" s="152"/>
      <c r="M139" s="278"/>
      <c r="N139" s="287"/>
      <c r="O139" s="284"/>
      <c r="P139" s="162" t="s">
        <v>328</v>
      </c>
      <c r="Q139" s="150"/>
      <c r="R139" s="301"/>
      <c r="S139" s="309"/>
      <c r="T139" s="318"/>
      <c r="U139" s="11"/>
      <c r="V139" s="311"/>
      <c r="W139" s="305"/>
      <c r="X139" s="311"/>
      <c r="Y139" s="305"/>
      <c r="Z139" s="179"/>
      <c r="AA139" s="179"/>
      <c r="AB139" s="179"/>
      <c r="AC139" s="321"/>
      <c r="AD139" s="313"/>
      <c r="AE139" s="70"/>
      <c r="AF139" s="70"/>
      <c r="AG139" s="70"/>
      <c r="AH139" s="70"/>
      <c r="AI139" s="70"/>
      <c r="AJ139" s="70"/>
      <c r="AK139" s="70"/>
      <c r="AL139" s="70"/>
      <c r="AM139" s="70"/>
      <c r="AN139" s="70"/>
      <c r="AO139" s="70"/>
      <c r="AP139" s="70"/>
      <c r="AQ139" s="70"/>
      <c r="AR139" s="70"/>
      <c r="AS139" s="70"/>
      <c r="AT139" s="70"/>
      <c r="AU139" s="70"/>
      <c r="AV139" s="70"/>
      <c r="AW139" s="70"/>
    </row>
    <row r="140" spans="1:49" ht="42.75" customHeight="1" thickBot="1">
      <c r="A140" s="100"/>
      <c r="B140" s="314">
        <v>65</v>
      </c>
      <c r="C140" s="155" t="s">
        <v>279</v>
      </c>
      <c r="D140" s="275"/>
      <c r="E140" s="275"/>
      <c r="F140" s="281" t="s">
        <v>279</v>
      </c>
      <c r="G140" s="279" t="s">
        <v>279</v>
      </c>
      <c r="H140" s="281" t="s">
        <v>279</v>
      </c>
      <c r="I140" s="273"/>
      <c r="J140" s="283" t="s">
        <v>279</v>
      </c>
      <c r="K140" s="153" t="s">
        <v>326</v>
      </c>
      <c r="L140" s="151"/>
      <c r="M140" s="291" t="s">
        <v>327</v>
      </c>
      <c r="N140" s="288"/>
      <c r="O140" s="283" t="s">
        <v>279</v>
      </c>
      <c r="P140" s="161" t="s">
        <v>326</v>
      </c>
      <c r="Q140" s="149"/>
      <c r="R140" s="300"/>
      <c r="S140" s="308"/>
      <c r="T140" s="318"/>
      <c r="U140" s="10" t="s">
        <v>279</v>
      </c>
      <c r="V140" s="310" t="str">
        <f xml:space="preserve">
IF(AND($J140&lt;&gt;"Bitte auswählen",$O140&lt;&gt;"Bitte auswählen",$J140&lt;&gt;"-",$O140&lt;&gt;"-"),
IF(AND(ISNUMBER($L140),ISNUMBER($Q140)),
$L140+
$Q140*VLOOKUP($O140,Berechnungsfaktoren!$L$3:$N$15,2,FALSE)/VLOOKUP($J140,Berechnungsfaktoren!$L$3:$N$15,2,FALSE),
"Fehlende Eingaben"),
IF(AND($J140&lt;&gt;"Bitte auswählen",$J140&lt;&gt;"-"),
IF(AND(ISNUMBER($L140)),
$L140,
""),
""))</f>
        <v/>
      </c>
      <c r="W140" s="304" t="str">
        <f xml:space="preserve">
IF(AND($J140&lt;&gt;"Bitte auswählen",$O140&lt;&gt;"Bitte auswählen",$J140&lt;&gt;"-",$O140&lt;&gt;"-"),
IF(AND(ISNUMBER($L141),ISNUMBER($Q141)),
$L141+
$Q141*VLOOKUP($O140,Berechnungsfaktoren!$L$3:$N$15,2,FALSE)/VLOOKUP($J140,Berechnungsfaktoren!$L$3:$N$15,2,FALSE),
"Fehlende Eingaben"),
IF(AND($J140&lt;&gt;"Bitte auswählen",$J140&lt;&gt;"-"),
IF(AND(ISNUMBER($L141)),
$L141,
""),
""))</f>
        <v/>
      </c>
      <c r="X140" s="310" t="str">
        <f xml:space="preserve">
IF(AND($J140&lt;&gt;"Bitte auswählen",$O140&lt;&gt;"Bitte auswählen",$J140&lt;&gt;"-",$O140&lt;&gt;"-"),
IF(AND(ISNUMBER($L140),ISNUMBER($Q140)),
$L140*VLOOKUP($J140,Berechnungsfaktoren!$L$3:$N$15,2,FALSE)+
$Q140*VLOOKUP($O140,Berechnungsfaktoren!$L$3:$N$15,2,FALSE),
"Fehlende Eingaben"),
IF(AND($J140&lt;&gt;"Bitte auswählen",$J140&lt;&gt;"-"),
IF(AND(ISNUMBER($L140)),
$L140*VLOOKUP($J140,Berechnungsfaktoren!$L$3:$N$15,2,FALSE),
""),
""))</f>
        <v/>
      </c>
      <c r="Y140" s="304" t="str">
        <f xml:space="preserve">
IF(AND($J140&lt;&gt;"Bitte auswählen",$O140&lt;&gt;"Bitte auswählen",$J140&lt;&gt;"-",$O140&lt;&gt;"-"),
IF(AND(ISNUMBER($L141),ISNUMBER($Q141)),
$L141*VLOOKUP($J140,Berechnungsfaktoren!$L$3:$N$15,2,FALSE)+
$Q141*VLOOKUP($O140,Berechnungsfaktoren!$L$3:$N$15,2,FALSE),
"Fehlende Eingaben"),
IF(AND($J140&lt;&gt;"Bitte auswählen",$J140&lt;&gt;"-"),
IF(AND(ISNUMBER($L141)),
$L141*VLOOKUP($J140,Berechnungsfaktoren!$L$3:$N$15,2,FALSE),
""),
""))</f>
        <v/>
      </c>
      <c r="Z140" s="178">
        <f xml:space="preserve">
IF(AND($J140&lt;&gt;"Bitte auswählen",$O140&lt;&gt;"Bitte auswählen",$J140&lt;&gt;"-",$O140&lt;&gt;"-"),
IF(AND(ISNUMBER($L140),ISNUMBER($Q140)),
+$L140
+$Q140*VLOOKUP($O140,Berechnungsfaktoren!$L$3:$N$30,2,FALSE)/VLOOKUP($J140,Berechnungsfaktoren!$L$3:$N$30,2,FALSE)
-$L141
-$Q141*VLOOKUP($O140,Berechnungsfaktoren!$L$3:$N$30,2,FALSE)/VLOOKUP($J140,Berechnungsfaktoren!$L$3:$N$30,2,FALSE),
+$N140
+$Q140*VLOOKUP($O140,Berechnungsfaktoren!$L$3:$N$30,2,FALSE)/VLOOKUP($J140,Berechnungsfaktoren!$L$3:$N$30,2,FALSE)
-$Q141*VLOOKUP($O140,Berechnungsfaktoren!$L$3:$N$30,2,FALSE)/VLOOKUP($J140,Berechnungsfaktoren!$L$3:$N$30,2,FALSE)
),
IF(AND($J140&lt;&gt;"Bitte auswählen",$J140&lt;&gt;"-"),
IF(AND(ISNUMBER($L140)),
$L140-$L141,
$N140),
0))</f>
        <v>0</v>
      </c>
      <c r="AA140" s="178">
        <f xml:space="preserve">
IF(AND($J140&lt;&gt;"Bitte auswählen",$O140&lt;&gt;"Bitte auswählen",$J140&lt;&gt;"-",$O140&lt;&gt;"-"),
IF(AND(ISNUMBER($L140),ISNUMBER($Q140)),
+$L140*VLOOKUP($J140,Berechnungsfaktoren!$L$3:$N$30,2,FALSE)
+$Q140*VLOOKUP($O140,Berechnungsfaktoren!$L$3:$N$30,2,FALSE)
-$L141*VLOOKUP($J140,Berechnungsfaktoren!$L$3:$N$30,2,FALSE)
-$Q141*VLOOKUP($O140,Berechnungsfaktoren!$L$3:$N$30,2,FALSE),
+$N140*VLOOKUP($J140,Berechnungsfaktoren!$L$3:$N$30,2,FALSE)
+$Q140*VLOOKUP($O140,Berechnungsfaktoren!$L$3:$N$30,2,FALSE)
-$Q141*VLOOKUP($O140,Berechnungsfaktoren!$L$3:$N$30,2,FALSE)
),
IF(AND($J140&lt;&gt;"Bitte auswählen",$J140&lt;&gt;"-"),
IF(AND(ISNUMBER($L140)),
($L140-$L141)*VLOOKUP($J140,Berechnungsfaktoren!$L$3:$N$30,2,FALSE),
$N140*VLOOKUP($J140,Berechnungsfaktoren!$L$3:$N$30,2,FALSE)),
0))</f>
        <v>0</v>
      </c>
      <c r="AB140" s="178">
        <f xml:space="preserve">
IF(AND($J140&lt;&gt;"Bitte auswählen",$O140&lt;&gt;"Bitte auswählen",$J140&lt;&gt;"-",$O140&lt;&gt;"-"),
IF(AND(ISNUMBER($L140),ISNUMBER($Q140)),
+$L140*VLOOKUP($J140,Berechnungsfaktoren!$L$3:$N$30,3,FALSE)
+$Q140*VLOOKUP($O140,Berechnungsfaktoren!$L$3:$N$30,3,FALSE)
-$L141*VLOOKUP($J140,Berechnungsfaktoren!$L$3:$N$30,3,FALSE)
-$Q141*VLOOKUP($O140,Berechnungsfaktoren!$L$3:$N$30,3,FALSE),
+$N140*VLOOKUP($J140,Berechnungsfaktoren!$L$3:$N$30,3,FALSE)
+$Q140*VLOOKUP($O140,Berechnungsfaktoren!$L$3:$N$30,3,FALSE)
-$Q141*VLOOKUP($O140,Berechnungsfaktoren!$L$3:$N$30,3,FALSE)
),
IF(AND($J140&lt;&gt;"Bitte auswählen",$J140&lt;&gt;"-"),
IF(AND(ISNUMBER($L140)),
($L140-$L141)*VLOOKUP($J140,Berechnungsfaktoren!$L$3:$N$30,3,FALSE),
$N140*VLOOKUP($J140,Berechnungsfaktoren!$L$3:$N$30,3,FALSE)),
0))</f>
        <v>0</v>
      </c>
      <c r="AC140" s="320"/>
      <c r="AD140" s="312"/>
      <c r="AE140" s="70"/>
      <c r="AF140" s="70"/>
      <c r="AG140" s="70"/>
      <c r="AH140" s="70"/>
      <c r="AI140" s="70"/>
      <c r="AJ140" s="70"/>
      <c r="AK140" s="70"/>
      <c r="AL140" s="70"/>
      <c r="AM140" s="70"/>
      <c r="AN140" s="70"/>
      <c r="AO140" s="70"/>
      <c r="AP140" s="70"/>
      <c r="AQ140" s="70"/>
      <c r="AR140" s="70"/>
      <c r="AS140" s="70"/>
      <c r="AT140" s="70"/>
      <c r="AU140" s="70"/>
      <c r="AV140" s="70"/>
      <c r="AW140" s="70"/>
    </row>
    <row r="141" spans="1:49" ht="42.75" customHeight="1" thickBot="1">
      <c r="A141" s="100"/>
      <c r="B141" s="314"/>
      <c r="C141" s="156"/>
      <c r="D141" s="276"/>
      <c r="E141" s="276"/>
      <c r="F141" s="282"/>
      <c r="G141" s="280"/>
      <c r="H141" s="282"/>
      <c r="I141" s="274"/>
      <c r="J141" s="284"/>
      <c r="K141" s="162" t="s">
        <v>328</v>
      </c>
      <c r="L141" s="152"/>
      <c r="M141" s="278"/>
      <c r="N141" s="287"/>
      <c r="O141" s="284"/>
      <c r="P141" s="162" t="s">
        <v>328</v>
      </c>
      <c r="Q141" s="150"/>
      <c r="R141" s="301"/>
      <c r="S141" s="309"/>
      <c r="T141" s="318"/>
      <c r="U141" s="11"/>
      <c r="V141" s="311"/>
      <c r="W141" s="305"/>
      <c r="X141" s="311"/>
      <c r="Y141" s="305"/>
      <c r="Z141" s="179"/>
      <c r="AA141" s="179"/>
      <c r="AB141" s="179"/>
      <c r="AC141" s="321"/>
      <c r="AD141" s="313"/>
      <c r="AE141" s="70"/>
      <c r="AF141" s="70"/>
      <c r="AG141" s="70"/>
      <c r="AH141" s="70"/>
      <c r="AI141" s="70"/>
      <c r="AJ141" s="70"/>
      <c r="AK141" s="70"/>
      <c r="AL141" s="70"/>
      <c r="AM141" s="70"/>
      <c r="AN141" s="70"/>
      <c r="AO141" s="70"/>
      <c r="AP141" s="70"/>
      <c r="AQ141" s="70"/>
      <c r="AR141" s="70"/>
      <c r="AS141" s="70"/>
      <c r="AT141" s="70"/>
      <c r="AU141" s="70"/>
      <c r="AV141" s="70"/>
      <c r="AW141" s="70"/>
    </row>
    <row r="142" spans="1:49" ht="42.75" customHeight="1" thickBot="1">
      <c r="A142" s="100"/>
      <c r="B142" s="314">
        <v>66</v>
      </c>
      <c r="C142" s="155" t="s">
        <v>279</v>
      </c>
      <c r="D142" s="275"/>
      <c r="E142" s="275"/>
      <c r="F142" s="281" t="s">
        <v>279</v>
      </c>
      <c r="G142" s="279" t="s">
        <v>279</v>
      </c>
      <c r="H142" s="281" t="s">
        <v>279</v>
      </c>
      <c r="I142" s="273"/>
      <c r="J142" s="283" t="s">
        <v>279</v>
      </c>
      <c r="K142" s="153" t="s">
        <v>326</v>
      </c>
      <c r="L142" s="151"/>
      <c r="M142" s="291" t="s">
        <v>327</v>
      </c>
      <c r="N142" s="288"/>
      <c r="O142" s="283" t="s">
        <v>279</v>
      </c>
      <c r="P142" s="161" t="s">
        <v>326</v>
      </c>
      <c r="Q142" s="149"/>
      <c r="R142" s="300"/>
      <c r="S142" s="308"/>
      <c r="T142" s="318"/>
      <c r="U142" s="10" t="s">
        <v>279</v>
      </c>
      <c r="V142" s="310" t="str">
        <f xml:space="preserve">
IF(AND($J142&lt;&gt;"Bitte auswählen",$O142&lt;&gt;"Bitte auswählen",$J142&lt;&gt;"-",$O142&lt;&gt;"-"),
IF(AND(ISNUMBER($L142),ISNUMBER($Q142)),
$L142+
$Q142*VLOOKUP($O142,Berechnungsfaktoren!$L$3:$N$15,2,FALSE)/VLOOKUP($J142,Berechnungsfaktoren!$L$3:$N$15,2,FALSE),
"Fehlende Eingaben"),
IF(AND($J142&lt;&gt;"Bitte auswählen",$J142&lt;&gt;"-"),
IF(AND(ISNUMBER($L142)),
$L142,
""),
""))</f>
        <v/>
      </c>
      <c r="W142" s="304" t="str">
        <f xml:space="preserve">
IF(AND($J142&lt;&gt;"Bitte auswählen",$O142&lt;&gt;"Bitte auswählen",$J142&lt;&gt;"-",$O142&lt;&gt;"-"),
IF(AND(ISNUMBER($L143),ISNUMBER($Q143)),
$L143+
$Q143*VLOOKUP($O142,Berechnungsfaktoren!$L$3:$N$15,2,FALSE)/VLOOKUP($J142,Berechnungsfaktoren!$L$3:$N$15,2,FALSE),
"Fehlende Eingaben"),
IF(AND($J142&lt;&gt;"Bitte auswählen",$J142&lt;&gt;"-"),
IF(AND(ISNUMBER($L143)),
$L143,
""),
""))</f>
        <v/>
      </c>
      <c r="X142" s="310" t="str">
        <f xml:space="preserve">
IF(AND($J142&lt;&gt;"Bitte auswählen",$O142&lt;&gt;"Bitte auswählen",$J142&lt;&gt;"-",$O142&lt;&gt;"-"),
IF(AND(ISNUMBER($L142),ISNUMBER($Q142)),
$L142*VLOOKUP($J142,Berechnungsfaktoren!$L$3:$N$15,2,FALSE)+
$Q142*VLOOKUP($O142,Berechnungsfaktoren!$L$3:$N$15,2,FALSE),
"Fehlende Eingaben"),
IF(AND($J142&lt;&gt;"Bitte auswählen",$J142&lt;&gt;"-"),
IF(AND(ISNUMBER($L142)),
$L142*VLOOKUP($J142,Berechnungsfaktoren!$L$3:$N$15,2,FALSE),
""),
""))</f>
        <v/>
      </c>
      <c r="Y142" s="304" t="str">
        <f xml:space="preserve">
IF(AND($J142&lt;&gt;"Bitte auswählen",$O142&lt;&gt;"Bitte auswählen",$J142&lt;&gt;"-",$O142&lt;&gt;"-"),
IF(AND(ISNUMBER($L143),ISNUMBER($Q143)),
$L143*VLOOKUP($J142,Berechnungsfaktoren!$L$3:$N$15,2,FALSE)+
$Q143*VLOOKUP($O142,Berechnungsfaktoren!$L$3:$N$15,2,FALSE),
"Fehlende Eingaben"),
IF(AND($J142&lt;&gt;"Bitte auswählen",$J142&lt;&gt;"-"),
IF(AND(ISNUMBER($L143)),
$L143*VLOOKUP($J142,Berechnungsfaktoren!$L$3:$N$15,2,FALSE),
""),
""))</f>
        <v/>
      </c>
      <c r="Z142" s="178">
        <f xml:space="preserve">
IF(AND($J142&lt;&gt;"Bitte auswählen",$O142&lt;&gt;"Bitte auswählen",$J142&lt;&gt;"-",$O142&lt;&gt;"-"),
IF(AND(ISNUMBER($L142),ISNUMBER($Q142)),
+$L142
+$Q142*VLOOKUP($O142,Berechnungsfaktoren!$L$3:$N$30,2,FALSE)/VLOOKUP($J142,Berechnungsfaktoren!$L$3:$N$30,2,FALSE)
-$L143
-$Q143*VLOOKUP($O142,Berechnungsfaktoren!$L$3:$N$30,2,FALSE)/VLOOKUP($J142,Berechnungsfaktoren!$L$3:$N$30,2,FALSE),
+$N142
+$Q142*VLOOKUP($O142,Berechnungsfaktoren!$L$3:$N$30,2,FALSE)/VLOOKUP($J142,Berechnungsfaktoren!$L$3:$N$30,2,FALSE)
-$Q143*VLOOKUP($O142,Berechnungsfaktoren!$L$3:$N$30,2,FALSE)/VLOOKUP($J142,Berechnungsfaktoren!$L$3:$N$30,2,FALSE)
),
IF(AND($J142&lt;&gt;"Bitte auswählen",$J142&lt;&gt;"-"),
IF(AND(ISNUMBER($L142)),
$L142-$L143,
$N142),
0))</f>
        <v>0</v>
      </c>
      <c r="AA142" s="178">
        <f xml:space="preserve">
IF(AND($J142&lt;&gt;"Bitte auswählen",$O142&lt;&gt;"Bitte auswählen",$J142&lt;&gt;"-",$O142&lt;&gt;"-"),
IF(AND(ISNUMBER($L142),ISNUMBER($Q142)),
+$L142*VLOOKUP($J142,Berechnungsfaktoren!$L$3:$N$30,2,FALSE)
+$Q142*VLOOKUP($O142,Berechnungsfaktoren!$L$3:$N$30,2,FALSE)
-$L143*VLOOKUP($J142,Berechnungsfaktoren!$L$3:$N$30,2,FALSE)
-$Q143*VLOOKUP($O142,Berechnungsfaktoren!$L$3:$N$30,2,FALSE),
+$N142*VLOOKUP($J142,Berechnungsfaktoren!$L$3:$N$30,2,FALSE)
+$Q142*VLOOKUP($O142,Berechnungsfaktoren!$L$3:$N$30,2,FALSE)
-$Q143*VLOOKUP($O142,Berechnungsfaktoren!$L$3:$N$30,2,FALSE)
),
IF(AND($J142&lt;&gt;"Bitte auswählen",$J142&lt;&gt;"-"),
IF(AND(ISNUMBER($L142)),
($L142-$L143)*VLOOKUP($J142,Berechnungsfaktoren!$L$3:$N$30,2,FALSE),
$N142*VLOOKUP($J142,Berechnungsfaktoren!$L$3:$N$30,2,FALSE)),
0))</f>
        <v>0</v>
      </c>
      <c r="AB142" s="178">
        <f xml:space="preserve">
IF(AND($J142&lt;&gt;"Bitte auswählen",$O142&lt;&gt;"Bitte auswählen",$J142&lt;&gt;"-",$O142&lt;&gt;"-"),
IF(AND(ISNUMBER($L142),ISNUMBER($Q142)),
+$L142*VLOOKUP($J142,Berechnungsfaktoren!$L$3:$N$30,3,FALSE)
+$Q142*VLOOKUP($O142,Berechnungsfaktoren!$L$3:$N$30,3,FALSE)
-$L143*VLOOKUP($J142,Berechnungsfaktoren!$L$3:$N$30,3,FALSE)
-$Q143*VLOOKUP($O142,Berechnungsfaktoren!$L$3:$N$30,3,FALSE),
+$N142*VLOOKUP($J142,Berechnungsfaktoren!$L$3:$N$30,3,FALSE)
+$Q142*VLOOKUP($O142,Berechnungsfaktoren!$L$3:$N$30,3,FALSE)
-$Q143*VLOOKUP($O142,Berechnungsfaktoren!$L$3:$N$30,3,FALSE)
),
IF(AND($J142&lt;&gt;"Bitte auswählen",$J142&lt;&gt;"-"),
IF(AND(ISNUMBER($L142)),
($L142-$L143)*VLOOKUP($J142,Berechnungsfaktoren!$L$3:$N$30,3,FALSE),
$N142*VLOOKUP($J142,Berechnungsfaktoren!$L$3:$N$30,3,FALSE)),
0))</f>
        <v>0</v>
      </c>
      <c r="AC142" s="320"/>
      <c r="AD142" s="312"/>
      <c r="AE142" s="70"/>
      <c r="AF142" s="70"/>
      <c r="AG142" s="70"/>
      <c r="AH142" s="70"/>
      <c r="AI142" s="70"/>
      <c r="AJ142" s="70"/>
      <c r="AK142" s="70"/>
      <c r="AL142" s="70"/>
      <c r="AM142" s="70"/>
      <c r="AN142" s="70"/>
      <c r="AO142" s="70"/>
      <c r="AP142" s="70"/>
      <c r="AQ142" s="70"/>
      <c r="AR142" s="70"/>
      <c r="AS142" s="70"/>
      <c r="AT142" s="70"/>
      <c r="AU142" s="70"/>
      <c r="AV142" s="70"/>
      <c r="AW142" s="70"/>
    </row>
    <row r="143" spans="1:49" ht="42.75" customHeight="1" thickBot="1">
      <c r="A143" s="100"/>
      <c r="B143" s="314"/>
      <c r="C143" s="156"/>
      <c r="D143" s="276"/>
      <c r="E143" s="276"/>
      <c r="F143" s="282"/>
      <c r="G143" s="280"/>
      <c r="H143" s="282"/>
      <c r="I143" s="274"/>
      <c r="J143" s="284"/>
      <c r="K143" s="162" t="s">
        <v>328</v>
      </c>
      <c r="L143" s="152"/>
      <c r="M143" s="278"/>
      <c r="N143" s="287"/>
      <c r="O143" s="284"/>
      <c r="P143" s="162" t="s">
        <v>328</v>
      </c>
      <c r="Q143" s="150"/>
      <c r="R143" s="301"/>
      <c r="S143" s="309"/>
      <c r="T143" s="318"/>
      <c r="U143" s="11"/>
      <c r="V143" s="311"/>
      <c r="W143" s="305"/>
      <c r="X143" s="311"/>
      <c r="Y143" s="305"/>
      <c r="Z143" s="179"/>
      <c r="AA143" s="179"/>
      <c r="AB143" s="179"/>
      <c r="AC143" s="321"/>
      <c r="AD143" s="313"/>
      <c r="AE143" s="70"/>
      <c r="AF143" s="70"/>
      <c r="AG143" s="70"/>
      <c r="AH143" s="70"/>
      <c r="AI143" s="70"/>
      <c r="AJ143" s="70"/>
      <c r="AK143" s="70"/>
      <c r="AL143" s="70"/>
      <c r="AM143" s="70"/>
      <c r="AN143" s="70"/>
      <c r="AO143" s="70"/>
      <c r="AP143" s="70"/>
      <c r="AQ143" s="70"/>
      <c r="AR143" s="70"/>
      <c r="AS143" s="70"/>
      <c r="AT143" s="70"/>
      <c r="AU143" s="70"/>
      <c r="AV143" s="70"/>
      <c r="AW143" s="70"/>
    </row>
    <row r="144" spans="1:49" ht="42.75" customHeight="1" thickBot="1">
      <c r="A144" s="100"/>
      <c r="B144" s="314">
        <v>67</v>
      </c>
      <c r="C144" s="155" t="s">
        <v>279</v>
      </c>
      <c r="D144" s="275"/>
      <c r="E144" s="275"/>
      <c r="F144" s="281" t="s">
        <v>279</v>
      </c>
      <c r="G144" s="279" t="s">
        <v>279</v>
      </c>
      <c r="H144" s="281" t="s">
        <v>279</v>
      </c>
      <c r="I144" s="273"/>
      <c r="J144" s="283" t="s">
        <v>279</v>
      </c>
      <c r="K144" s="153" t="s">
        <v>326</v>
      </c>
      <c r="L144" s="151"/>
      <c r="M144" s="291" t="s">
        <v>327</v>
      </c>
      <c r="N144" s="288"/>
      <c r="O144" s="283" t="s">
        <v>279</v>
      </c>
      <c r="P144" s="161" t="s">
        <v>326</v>
      </c>
      <c r="Q144" s="149"/>
      <c r="R144" s="300"/>
      <c r="S144" s="308"/>
      <c r="T144" s="318"/>
      <c r="U144" s="10" t="s">
        <v>279</v>
      </c>
      <c r="V144" s="310" t="str">
        <f xml:space="preserve">
IF(AND($J144&lt;&gt;"Bitte auswählen",$O144&lt;&gt;"Bitte auswählen",$J144&lt;&gt;"-",$O144&lt;&gt;"-"),
IF(AND(ISNUMBER($L144),ISNUMBER($Q144)),
$L144+
$Q144*VLOOKUP($O144,Berechnungsfaktoren!$L$3:$N$15,2,FALSE)/VLOOKUP($J144,Berechnungsfaktoren!$L$3:$N$15,2,FALSE),
"Fehlende Eingaben"),
IF(AND($J144&lt;&gt;"Bitte auswählen",$J144&lt;&gt;"-"),
IF(AND(ISNUMBER($L144)),
$L144,
""),
""))</f>
        <v/>
      </c>
      <c r="W144" s="304" t="str">
        <f xml:space="preserve">
IF(AND($J144&lt;&gt;"Bitte auswählen",$O144&lt;&gt;"Bitte auswählen",$J144&lt;&gt;"-",$O144&lt;&gt;"-"),
IF(AND(ISNUMBER($L145),ISNUMBER($Q145)),
$L145+
$Q145*VLOOKUP($O144,Berechnungsfaktoren!$L$3:$N$15,2,FALSE)/VLOOKUP($J144,Berechnungsfaktoren!$L$3:$N$15,2,FALSE),
"Fehlende Eingaben"),
IF(AND($J144&lt;&gt;"Bitte auswählen",$J144&lt;&gt;"-"),
IF(AND(ISNUMBER($L145)),
$L145,
""),
""))</f>
        <v/>
      </c>
      <c r="X144" s="310" t="str">
        <f xml:space="preserve">
IF(AND($J144&lt;&gt;"Bitte auswählen",$O144&lt;&gt;"Bitte auswählen",$J144&lt;&gt;"-",$O144&lt;&gt;"-"),
IF(AND(ISNUMBER($L144),ISNUMBER($Q144)),
$L144*VLOOKUP($J144,Berechnungsfaktoren!$L$3:$N$15,2,FALSE)+
$Q144*VLOOKUP($O144,Berechnungsfaktoren!$L$3:$N$15,2,FALSE),
"Fehlende Eingaben"),
IF(AND($J144&lt;&gt;"Bitte auswählen",$J144&lt;&gt;"-"),
IF(AND(ISNUMBER($L144)),
$L144*VLOOKUP($J144,Berechnungsfaktoren!$L$3:$N$15,2,FALSE),
""),
""))</f>
        <v/>
      </c>
      <c r="Y144" s="304" t="str">
        <f xml:space="preserve">
IF(AND($J144&lt;&gt;"Bitte auswählen",$O144&lt;&gt;"Bitte auswählen",$J144&lt;&gt;"-",$O144&lt;&gt;"-"),
IF(AND(ISNUMBER($L145),ISNUMBER($Q145)),
$L145*VLOOKUP($J144,Berechnungsfaktoren!$L$3:$N$15,2,FALSE)+
$Q145*VLOOKUP($O144,Berechnungsfaktoren!$L$3:$N$15,2,FALSE),
"Fehlende Eingaben"),
IF(AND($J144&lt;&gt;"Bitte auswählen",$J144&lt;&gt;"-"),
IF(AND(ISNUMBER($L145)),
$L145*VLOOKUP($J144,Berechnungsfaktoren!$L$3:$N$15,2,FALSE),
""),
""))</f>
        <v/>
      </c>
      <c r="Z144" s="178">
        <f xml:space="preserve">
IF(AND($J144&lt;&gt;"Bitte auswählen",$O144&lt;&gt;"Bitte auswählen",$J144&lt;&gt;"-",$O144&lt;&gt;"-"),
IF(AND(ISNUMBER($L144),ISNUMBER($Q144)),
+$L144
+$Q144*VLOOKUP($O144,Berechnungsfaktoren!$L$3:$N$30,2,FALSE)/VLOOKUP($J144,Berechnungsfaktoren!$L$3:$N$30,2,FALSE)
-$L145
-$Q145*VLOOKUP($O144,Berechnungsfaktoren!$L$3:$N$30,2,FALSE)/VLOOKUP($J144,Berechnungsfaktoren!$L$3:$N$30,2,FALSE),
+$N144
+$Q144*VLOOKUP($O144,Berechnungsfaktoren!$L$3:$N$30,2,FALSE)/VLOOKUP($J144,Berechnungsfaktoren!$L$3:$N$30,2,FALSE)
-$Q145*VLOOKUP($O144,Berechnungsfaktoren!$L$3:$N$30,2,FALSE)/VLOOKUP($J144,Berechnungsfaktoren!$L$3:$N$30,2,FALSE)
),
IF(AND($J144&lt;&gt;"Bitte auswählen",$J144&lt;&gt;"-"),
IF(AND(ISNUMBER($L144)),
$L144-$L145,
$N144),
0))</f>
        <v>0</v>
      </c>
      <c r="AA144" s="178">
        <f xml:space="preserve">
IF(AND($J144&lt;&gt;"Bitte auswählen",$O144&lt;&gt;"Bitte auswählen",$J144&lt;&gt;"-",$O144&lt;&gt;"-"),
IF(AND(ISNUMBER($L144),ISNUMBER($Q144)),
+$L144*VLOOKUP($J144,Berechnungsfaktoren!$L$3:$N$30,2,FALSE)
+$Q144*VLOOKUP($O144,Berechnungsfaktoren!$L$3:$N$30,2,FALSE)
-$L145*VLOOKUP($J144,Berechnungsfaktoren!$L$3:$N$30,2,FALSE)
-$Q145*VLOOKUP($O144,Berechnungsfaktoren!$L$3:$N$30,2,FALSE),
+$N144*VLOOKUP($J144,Berechnungsfaktoren!$L$3:$N$30,2,FALSE)
+$Q144*VLOOKUP($O144,Berechnungsfaktoren!$L$3:$N$30,2,FALSE)
-$Q145*VLOOKUP($O144,Berechnungsfaktoren!$L$3:$N$30,2,FALSE)
),
IF(AND($J144&lt;&gt;"Bitte auswählen",$J144&lt;&gt;"-"),
IF(AND(ISNUMBER($L144)),
($L144-$L145)*VLOOKUP($J144,Berechnungsfaktoren!$L$3:$N$30,2,FALSE),
$N144*VLOOKUP($J144,Berechnungsfaktoren!$L$3:$N$30,2,FALSE)),
0))</f>
        <v>0</v>
      </c>
      <c r="AB144" s="178">
        <f xml:space="preserve">
IF(AND($J144&lt;&gt;"Bitte auswählen",$O144&lt;&gt;"Bitte auswählen",$J144&lt;&gt;"-",$O144&lt;&gt;"-"),
IF(AND(ISNUMBER($L144),ISNUMBER($Q144)),
+$L144*VLOOKUP($J144,Berechnungsfaktoren!$L$3:$N$30,3,FALSE)
+$Q144*VLOOKUP($O144,Berechnungsfaktoren!$L$3:$N$30,3,FALSE)
-$L145*VLOOKUP($J144,Berechnungsfaktoren!$L$3:$N$30,3,FALSE)
-$Q145*VLOOKUP($O144,Berechnungsfaktoren!$L$3:$N$30,3,FALSE),
+$N144*VLOOKUP($J144,Berechnungsfaktoren!$L$3:$N$30,3,FALSE)
+$Q144*VLOOKUP($O144,Berechnungsfaktoren!$L$3:$N$30,3,FALSE)
-$Q145*VLOOKUP($O144,Berechnungsfaktoren!$L$3:$N$30,3,FALSE)
),
IF(AND($J144&lt;&gt;"Bitte auswählen",$J144&lt;&gt;"-"),
IF(AND(ISNUMBER($L144)),
($L144-$L145)*VLOOKUP($J144,Berechnungsfaktoren!$L$3:$N$30,3,FALSE),
$N144*VLOOKUP($J144,Berechnungsfaktoren!$L$3:$N$30,3,FALSE)),
0))</f>
        <v>0</v>
      </c>
      <c r="AC144" s="320"/>
      <c r="AD144" s="312"/>
      <c r="AE144" s="70"/>
      <c r="AF144" s="70"/>
      <c r="AG144" s="70"/>
      <c r="AH144" s="70"/>
      <c r="AI144" s="70"/>
      <c r="AJ144" s="70"/>
      <c r="AK144" s="70"/>
      <c r="AL144" s="70"/>
      <c r="AM144" s="70"/>
      <c r="AN144" s="70"/>
      <c r="AO144" s="70"/>
      <c r="AP144" s="70"/>
      <c r="AQ144" s="70"/>
      <c r="AR144" s="70"/>
      <c r="AS144" s="70"/>
      <c r="AT144" s="70"/>
      <c r="AU144" s="70"/>
      <c r="AV144" s="70"/>
      <c r="AW144" s="70"/>
    </row>
    <row r="145" spans="1:49" ht="42.75" customHeight="1" thickBot="1">
      <c r="A145" s="100"/>
      <c r="B145" s="314"/>
      <c r="C145" s="156"/>
      <c r="D145" s="276"/>
      <c r="E145" s="276"/>
      <c r="F145" s="282"/>
      <c r="G145" s="280"/>
      <c r="H145" s="282"/>
      <c r="I145" s="274"/>
      <c r="J145" s="284"/>
      <c r="K145" s="162" t="s">
        <v>328</v>
      </c>
      <c r="L145" s="152"/>
      <c r="M145" s="278"/>
      <c r="N145" s="287"/>
      <c r="O145" s="284"/>
      <c r="P145" s="162" t="s">
        <v>328</v>
      </c>
      <c r="Q145" s="150"/>
      <c r="R145" s="301"/>
      <c r="S145" s="309"/>
      <c r="T145" s="318"/>
      <c r="U145" s="11"/>
      <c r="V145" s="311"/>
      <c r="W145" s="305"/>
      <c r="X145" s="311"/>
      <c r="Y145" s="305"/>
      <c r="Z145" s="179"/>
      <c r="AA145" s="179"/>
      <c r="AB145" s="179"/>
      <c r="AC145" s="321"/>
      <c r="AD145" s="313"/>
      <c r="AE145" s="70"/>
      <c r="AF145" s="70"/>
      <c r="AG145" s="70"/>
      <c r="AH145" s="70"/>
      <c r="AI145" s="70"/>
      <c r="AJ145" s="70"/>
      <c r="AK145" s="70"/>
      <c r="AL145" s="70"/>
      <c r="AM145" s="70"/>
      <c r="AN145" s="70"/>
      <c r="AO145" s="70"/>
      <c r="AP145" s="70"/>
      <c r="AQ145" s="70"/>
      <c r="AR145" s="70"/>
      <c r="AS145" s="70"/>
      <c r="AT145" s="70"/>
      <c r="AU145" s="70"/>
      <c r="AV145" s="70"/>
      <c r="AW145" s="70"/>
    </row>
    <row r="146" spans="1:49" ht="42.75" customHeight="1" thickBot="1">
      <c r="A146" s="100"/>
      <c r="B146" s="307">
        <v>68</v>
      </c>
      <c r="C146" s="155" t="s">
        <v>279</v>
      </c>
      <c r="D146" s="275"/>
      <c r="E146" s="275"/>
      <c r="F146" s="281" t="s">
        <v>279</v>
      </c>
      <c r="G146" s="279" t="s">
        <v>279</v>
      </c>
      <c r="H146" s="281" t="s">
        <v>279</v>
      </c>
      <c r="I146" s="273"/>
      <c r="J146" s="283" t="s">
        <v>279</v>
      </c>
      <c r="K146" s="153" t="s">
        <v>326</v>
      </c>
      <c r="L146" s="151"/>
      <c r="M146" s="291" t="s">
        <v>327</v>
      </c>
      <c r="N146" s="288"/>
      <c r="O146" s="283" t="s">
        <v>279</v>
      </c>
      <c r="P146" s="161" t="s">
        <v>326</v>
      </c>
      <c r="Q146" s="149"/>
      <c r="R146" s="300"/>
      <c r="S146" s="308"/>
      <c r="T146" s="318"/>
      <c r="U146" s="10" t="s">
        <v>279</v>
      </c>
      <c r="V146" s="310" t="str">
        <f xml:space="preserve">
IF(AND($J146&lt;&gt;"Bitte auswählen",$O146&lt;&gt;"Bitte auswählen",$J146&lt;&gt;"-",$O146&lt;&gt;"-"),
IF(AND(ISNUMBER($L146),ISNUMBER($Q146)),
$L146+
$Q146*VLOOKUP($O146,Berechnungsfaktoren!$L$3:$N$15,2,FALSE)/VLOOKUP($J146,Berechnungsfaktoren!$L$3:$N$15,2,FALSE),
"Fehlende Eingaben"),
IF(AND($J146&lt;&gt;"Bitte auswählen",$J146&lt;&gt;"-"),
IF(AND(ISNUMBER($L146)),
$L146,
""),
""))</f>
        <v/>
      </c>
      <c r="W146" s="304" t="str">
        <f xml:space="preserve">
IF(AND($J146&lt;&gt;"Bitte auswählen",$O146&lt;&gt;"Bitte auswählen",$J146&lt;&gt;"-",$O146&lt;&gt;"-"),
IF(AND(ISNUMBER($L147),ISNUMBER($Q147)),
$L147+
$Q147*VLOOKUP($O146,Berechnungsfaktoren!$L$3:$N$15,2,FALSE)/VLOOKUP($J146,Berechnungsfaktoren!$L$3:$N$15,2,FALSE),
"Fehlende Eingaben"),
IF(AND($J146&lt;&gt;"Bitte auswählen",$J146&lt;&gt;"-"),
IF(AND(ISNUMBER($L147)),
$L147,
""),
""))</f>
        <v/>
      </c>
      <c r="X146" s="310" t="str">
        <f xml:space="preserve">
IF(AND($J146&lt;&gt;"Bitte auswählen",$O146&lt;&gt;"Bitte auswählen",$J146&lt;&gt;"-",$O146&lt;&gt;"-"),
IF(AND(ISNUMBER($L146),ISNUMBER($Q146)),
$L146*VLOOKUP($J146,Berechnungsfaktoren!$L$3:$N$15,2,FALSE)+
$Q146*VLOOKUP($O146,Berechnungsfaktoren!$L$3:$N$15,2,FALSE),
"Fehlende Eingaben"),
IF(AND($J146&lt;&gt;"Bitte auswählen",$J146&lt;&gt;"-"),
IF(AND(ISNUMBER($L146)),
$L146*VLOOKUP($J146,Berechnungsfaktoren!$L$3:$N$15,2,FALSE),
""),
""))</f>
        <v/>
      </c>
      <c r="Y146" s="304" t="str">
        <f xml:space="preserve">
IF(AND($J146&lt;&gt;"Bitte auswählen",$O146&lt;&gt;"Bitte auswählen",$J146&lt;&gt;"-",$O146&lt;&gt;"-"),
IF(AND(ISNUMBER($L147),ISNUMBER($Q147)),
$L147*VLOOKUP($J146,Berechnungsfaktoren!$L$3:$N$15,2,FALSE)+
$Q147*VLOOKUP($O146,Berechnungsfaktoren!$L$3:$N$15,2,FALSE),
"Fehlende Eingaben"),
IF(AND($J146&lt;&gt;"Bitte auswählen",$J146&lt;&gt;"-"),
IF(AND(ISNUMBER($L147)),
$L147*VLOOKUP($J146,Berechnungsfaktoren!$L$3:$N$15,2,FALSE),
""),
""))</f>
        <v/>
      </c>
      <c r="Z146" s="178">
        <f xml:space="preserve">
IF(AND($J146&lt;&gt;"Bitte auswählen",$O146&lt;&gt;"Bitte auswählen",$J146&lt;&gt;"-",$O146&lt;&gt;"-"),
IF(AND(ISNUMBER($L146),ISNUMBER($Q146)),
+$L146
+$Q146*VLOOKUP($O146,Berechnungsfaktoren!$L$3:$N$30,2,FALSE)/VLOOKUP($J146,Berechnungsfaktoren!$L$3:$N$30,2,FALSE)
-$L147
-$Q147*VLOOKUP($O146,Berechnungsfaktoren!$L$3:$N$30,2,FALSE)/VLOOKUP($J146,Berechnungsfaktoren!$L$3:$N$30,2,FALSE),
+$N146
+$Q146*VLOOKUP($O146,Berechnungsfaktoren!$L$3:$N$30,2,FALSE)/VLOOKUP($J146,Berechnungsfaktoren!$L$3:$N$30,2,FALSE)
-$Q147*VLOOKUP($O146,Berechnungsfaktoren!$L$3:$N$30,2,FALSE)/VLOOKUP($J146,Berechnungsfaktoren!$L$3:$N$30,2,FALSE)
),
IF(AND($J146&lt;&gt;"Bitte auswählen",$J146&lt;&gt;"-"),
IF(AND(ISNUMBER($L146)),
$L146-$L147,
$N146),
0))</f>
        <v>0</v>
      </c>
      <c r="AA146" s="178">
        <f xml:space="preserve">
IF(AND($J146&lt;&gt;"Bitte auswählen",$O146&lt;&gt;"Bitte auswählen",$J146&lt;&gt;"-",$O146&lt;&gt;"-"),
IF(AND(ISNUMBER($L146),ISNUMBER($Q146)),
+$L146*VLOOKUP($J146,Berechnungsfaktoren!$L$3:$N$30,2,FALSE)
+$Q146*VLOOKUP($O146,Berechnungsfaktoren!$L$3:$N$30,2,FALSE)
-$L147*VLOOKUP($J146,Berechnungsfaktoren!$L$3:$N$30,2,FALSE)
-$Q147*VLOOKUP($O146,Berechnungsfaktoren!$L$3:$N$30,2,FALSE),
+$N146*VLOOKUP($J146,Berechnungsfaktoren!$L$3:$N$30,2,FALSE)
+$Q146*VLOOKUP($O146,Berechnungsfaktoren!$L$3:$N$30,2,FALSE)
-$Q147*VLOOKUP($O146,Berechnungsfaktoren!$L$3:$N$30,2,FALSE)
),
IF(AND($J146&lt;&gt;"Bitte auswählen",$J146&lt;&gt;"-"),
IF(AND(ISNUMBER($L146)),
($L146-$L147)*VLOOKUP($J146,Berechnungsfaktoren!$L$3:$N$30,2,FALSE),
$N146*VLOOKUP($J146,Berechnungsfaktoren!$L$3:$N$30,2,FALSE)),
0))</f>
        <v>0</v>
      </c>
      <c r="AB146" s="178">
        <f xml:space="preserve">
IF(AND($J146&lt;&gt;"Bitte auswählen",$O146&lt;&gt;"Bitte auswählen",$J146&lt;&gt;"-",$O146&lt;&gt;"-"),
IF(AND(ISNUMBER($L146),ISNUMBER($Q146)),
+$L146*VLOOKUP($J146,Berechnungsfaktoren!$L$3:$N$30,3,FALSE)
+$Q146*VLOOKUP($O146,Berechnungsfaktoren!$L$3:$N$30,3,FALSE)
-$L147*VLOOKUP($J146,Berechnungsfaktoren!$L$3:$N$30,3,FALSE)
-$Q147*VLOOKUP($O146,Berechnungsfaktoren!$L$3:$N$30,3,FALSE),
+$N146*VLOOKUP($J146,Berechnungsfaktoren!$L$3:$N$30,3,FALSE)
+$Q146*VLOOKUP($O146,Berechnungsfaktoren!$L$3:$N$30,3,FALSE)
-$Q147*VLOOKUP($O146,Berechnungsfaktoren!$L$3:$N$30,3,FALSE)
),
IF(AND($J146&lt;&gt;"Bitte auswählen",$J146&lt;&gt;"-"),
IF(AND(ISNUMBER($L146)),
($L146-$L147)*VLOOKUP($J146,Berechnungsfaktoren!$L$3:$N$30,3,FALSE),
$N146*VLOOKUP($J146,Berechnungsfaktoren!$L$3:$N$30,3,FALSE)),
0))</f>
        <v>0</v>
      </c>
      <c r="AC146" s="320"/>
      <c r="AD146" s="312"/>
      <c r="AE146" s="70"/>
      <c r="AF146" s="70"/>
      <c r="AG146" s="70"/>
      <c r="AH146" s="70"/>
      <c r="AI146" s="70"/>
      <c r="AJ146" s="70"/>
      <c r="AK146" s="70"/>
      <c r="AL146" s="70"/>
      <c r="AM146" s="70"/>
      <c r="AN146" s="70"/>
      <c r="AO146" s="70"/>
      <c r="AP146" s="70"/>
      <c r="AQ146" s="70"/>
      <c r="AR146" s="70"/>
      <c r="AS146" s="70"/>
      <c r="AT146" s="70"/>
      <c r="AU146" s="70"/>
      <c r="AV146" s="70"/>
      <c r="AW146" s="70"/>
    </row>
    <row r="147" spans="1:49" ht="42.75" customHeight="1" thickBot="1">
      <c r="A147" s="100"/>
      <c r="B147" s="307"/>
      <c r="C147" s="156"/>
      <c r="D147" s="276"/>
      <c r="E147" s="276"/>
      <c r="F147" s="282"/>
      <c r="G147" s="280"/>
      <c r="H147" s="282"/>
      <c r="I147" s="274"/>
      <c r="J147" s="284"/>
      <c r="K147" s="162" t="s">
        <v>328</v>
      </c>
      <c r="L147" s="152"/>
      <c r="M147" s="278"/>
      <c r="N147" s="287"/>
      <c r="O147" s="284"/>
      <c r="P147" s="162" t="s">
        <v>328</v>
      </c>
      <c r="Q147" s="150"/>
      <c r="R147" s="301"/>
      <c r="S147" s="309"/>
      <c r="T147" s="318"/>
      <c r="U147" s="11"/>
      <c r="V147" s="311"/>
      <c r="W147" s="305"/>
      <c r="X147" s="311"/>
      <c r="Y147" s="305"/>
      <c r="Z147" s="179"/>
      <c r="AA147" s="179"/>
      <c r="AB147" s="179"/>
      <c r="AC147" s="321"/>
      <c r="AD147" s="313"/>
      <c r="AE147" s="70"/>
      <c r="AF147" s="70"/>
      <c r="AG147" s="70"/>
      <c r="AH147" s="70"/>
      <c r="AI147" s="70"/>
      <c r="AJ147" s="70"/>
      <c r="AK147" s="70"/>
      <c r="AL147" s="70"/>
      <c r="AM147" s="70"/>
      <c r="AN147" s="70"/>
      <c r="AO147" s="70"/>
      <c r="AP147" s="70"/>
      <c r="AQ147" s="70"/>
      <c r="AR147" s="70"/>
      <c r="AS147" s="70"/>
      <c r="AT147" s="70"/>
      <c r="AU147" s="70"/>
      <c r="AV147" s="70"/>
      <c r="AW147" s="70"/>
    </row>
    <row r="148" spans="1:49" ht="42.75" customHeight="1" thickBot="1">
      <c r="A148" s="100"/>
      <c r="B148" s="314">
        <v>69</v>
      </c>
      <c r="C148" s="155" t="s">
        <v>279</v>
      </c>
      <c r="D148" s="275"/>
      <c r="E148" s="275"/>
      <c r="F148" s="281" t="s">
        <v>279</v>
      </c>
      <c r="G148" s="279" t="s">
        <v>279</v>
      </c>
      <c r="H148" s="281" t="s">
        <v>279</v>
      </c>
      <c r="I148" s="273"/>
      <c r="J148" s="283" t="s">
        <v>279</v>
      </c>
      <c r="K148" s="153" t="s">
        <v>326</v>
      </c>
      <c r="L148" s="151"/>
      <c r="M148" s="291" t="s">
        <v>327</v>
      </c>
      <c r="N148" s="289"/>
      <c r="O148" s="283" t="s">
        <v>279</v>
      </c>
      <c r="P148" s="161" t="s">
        <v>326</v>
      </c>
      <c r="Q148" s="149"/>
      <c r="R148" s="300"/>
      <c r="S148" s="308"/>
      <c r="T148" s="318"/>
      <c r="U148" s="10" t="s">
        <v>279</v>
      </c>
      <c r="V148" s="310" t="str">
        <f xml:space="preserve">
IF(AND($J148&lt;&gt;"Bitte auswählen",$O148&lt;&gt;"Bitte auswählen",$J148&lt;&gt;"-",$O148&lt;&gt;"-"),
IF(AND(ISNUMBER($L148),ISNUMBER($Q148)),
$L148+
$Q148*VLOOKUP($O148,Berechnungsfaktoren!$L$3:$N$15,2,FALSE)/VLOOKUP($J148,Berechnungsfaktoren!$L$3:$N$15,2,FALSE),
"Fehlende Eingaben"),
IF(AND($J148&lt;&gt;"Bitte auswählen",$J148&lt;&gt;"-"),
IF(AND(ISNUMBER($L148)),
$L148,
""),
""))</f>
        <v/>
      </c>
      <c r="W148" s="304" t="str">
        <f xml:space="preserve">
IF(AND($J148&lt;&gt;"Bitte auswählen",$O148&lt;&gt;"Bitte auswählen",$J148&lt;&gt;"-",$O148&lt;&gt;"-"),
IF(AND(ISNUMBER($L149),ISNUMBER($Q149)),
$L149+
$Q149*VLOOKUP($O148,Berechnungsfaktoren!$L$3:$N$15,2,FALSE)/VLOOKUP($J148,Berechnungsfaktoren!$L$3:$N$15,2,FALSE),
"Fehlende Eingaben"),
IF(AND($J148&lt;&gt;"Bitte auswählen",$J148&lt;&gt;"-"),
IF(AND(ISNUMBER($L149)),
$L149,
""),
""))</f>
        <v/>
      </c>
      <c r="X148" s="310" t="str">
        <f xml:space="preserve">
IF(AND($J148&lt;&gt;"Bitte auswählen",$O148&lt;&gt;"Bitte auswählen",$J148&lt;&gt;"-",$O148&lt;&gt;"-"),
IF(AND(ISNUMBER($L148),ISNUMBER($Q148)),
$L148*VLOOKUP($J148,Berechnungsfaktoren!$L$3:$N$15,2,FALSE)+
$Q148*VLOOKUP($O148,Berechnungsfaktoren!$L$3:$N$15,2,FALSE),
"Fehlende Eingaben"),
IF(AND($J148&lt;&gt;"Bitte auswählen",$J148&lt;&gt;"-"),
IF(AND(ISNUMBER($L148)),
$L148*VLOOKUP($J148,Berechnungsfaktoren!$L$3:$N$15,2,FALSE),
""),
""))</f>
        <v/>
      </c>
      <c r="Y148" s="304" t="str">
        <f xml:space="preserve">
IF(AND($J148&lt;&gt;"Bitte auswählen",$O148&lt;&gt;"Bitte auswählen",$J148&lt;&gt;"-",$O148&lt;&gt;"-"),
IF(AND(ISNUMBER($L149),ISNUMBER($Q149)),
$L149*VLOOKUP($J148,Berechnungsfaktoren!$L$3:$N$15,2,FALSE)+
$Q149*VLOOKUP($O148,Berechnungsfaktoren!$L$3:$N$15,2,FALSE),
"Fehlende Eingaben"),
IF(AND($J148&lt;&gt;"Bitte auswählen",$J148&lt;&gt;"-"),
IF(AND(ISNUMBER($L149)),
$L149*VLOOKUP($J148,Berechnungsfaktoren!$L$3:$N$15,2,FALSE),
""),
""))</f>
        <v/>
      </c>
      <c r="Z148" s="178">
        <f xml:space="preserve">
IF(AND($J148&lt;&gt;"Bitte auswählen",$O148&lt;&gt;"Bitte auswählen",$J148&lt;&gt;"-",$O148&lt;&gt;"-"),
IF(AND(ISNUMBER($L148),ISNUMBER($Q148)),
+$L148
+$Q148*VLOOKUP($O148,Berechnungsfaktoren!$L$3:$N$30,2,FALSE)/VLOOKUP($J148,Berechnungsfaktoren!$L$3:$N$30,2,FALSE)
-$L149
-$Q149*VLOOKUP($O148,Berechnungsfaktoren!$L$3:$N$30,2,FALSE)/VLOOKUP($J148,Berechnungsfaktoren!$L$3:$N$30,2,FALSE),
+$N148
+$Q148*VLOOKUP($O148,Berechnungsfaktoren!$L$3:$N$30,2,FALSE)/VLOOKUP($J148,Berechnungsfaktoren!$L$3:$N$30,2,FALSE)
-$Q149*VLOOKUP($O148,Berechnungsfaktoren!$L$3:$N$30,2,FALSE)/VLOOKUP($J148,Berechnungsfaktoren!$L$3:$N$30,2,FALSE)
),
IF(AND($J148&lt;&gt;"Bitte auswählen",$J148&lt;&gt;"-"),
IF(AND(ISNUMBER($L148)),
$L148-$L149,
$N148),
0))</f>
        <v>0</v>
      </c>
      <c r="AA148" s="178">
        <f xml:space="preserve">
IF(AND($J148&lt;&gt;"Bitte auswählen",$O148&lt;&gt;"Bitte auswählen",$J148&lt;&gt;"-",$O148&lt;&gt;"-"),
IF(AND(ISNUMBER($L148),ISNUMBER($Q148)),
+$L148*VLOOKUP($J148,Berechnungsfaktoren!$L$3:$N$30,2,FALSE)
+$Q148*VLOOKUP($O148,Berechnungsfaktoren!$L$3:$N$30,2,FALSE)
-$L149*VLOOKUP($J148,Berechnungsfaktoren!$L$3:$N$30,2,FALSE)
-$Q149*VLOOKUP($O148,Berechnungsfaktoren!$L$3:$N$30,2,FALSE),
+$N148*VLOOKUP($J148,Berechnungsfaktoren!$L$3:$N$30,2,FALSE)
+$Q148*VLOOKUP($O148,Berechnungsfaktoren!$L$3:$N$30,2,FALSE)
-$Q149*VLOOKUP($O148,Berechnungsfaktoren!$L$3:$N$30,2,FALSE)
),
IF(AND($J148&lt;&gt;"Bitte auswählen",$J148&lt;&gt;"-"),
IF(AND(ISNUMBER($L148)),
($L148-$L149)*VLOOKUP($J148,Berechnungsfaktoren!$L$3:$N$30,2,FALSE),
$N148*VLOOKUP($J148,Berechnungsfaktoren!$L$3:$N$30,2,FALSE)),
0))</f>
        <v>0</v>
      </c>
      <c r="AB148" s="178">
        <f xml:space="preserve">
IF(AND($J148&lt;&gt;"Bitte auswählen",$O148&lt;&gt;"Bitte auswählen",$J148&lt;&gt;"-",$O148&lt;&gt;"-"),
IF(AND(ISNUMBER($L148),ISNUMBER($Q148)),
+$L148*VLOOKUP($J148,Berechnungsfaktoren!$L$3:$N$30,3,FALSE)
+$Q148*VLOOKUP($O148,Berechnungsfaktoren!$L$3:$N$30,3,FALSE)
-$L149*VLOOKUP($J148,Berechnungsfaktoren!$L$3:$N$30,3,FALSE)
-$Q149*VLOOKUP($O148,Berechnungsfaktoren!$L$3:$N$30,3,FALSE),
+$N148*VLOOKUP($J148,Berechnungsfaktoren!$L$3:$N$30,3,FALSE)
+$Q148*VLOOKUP($O148,Berechnungsfaktoren!$L$3:$N$30,3,FALSE)
-$Q149*VLOOKUP($O148,Berechnungsfaktoren!$L$3:$N$30,3,FALSE)
),
IF(AND($J148&lt;&gt;"Bitte auswählen",$J148&lt;&gt;"-"),
IF(AND(ISNUMBER($L148)),
($L148-$L149)*VLOOKUP($J148,Berechnungsfaktoren!$L$3:$N$30,3,FALSE),
$N148*VLOOKUP($J148,Berechnungsfaktoren!$L$3:$N$30,3,FALSE)),
0))</f>
        <v>0</v>
      </c>
      <c r="AC148" s="320"/>
      <c r="AD148" s="312"/>
      <c r="AE148" s="70"/>
      <c r="AF148" s="70"/>
      <c r="AG148" s="70"/>
      <c r="AH148" s="70"/>
      <c r="AI148" s="70"/>
      <c r="AJ148" s="70"/>
      <c r="AK148" s="70"/>
      <c r="AL148" s="70"/>
      <c r="AM148" s="70"/>
      <c r="AN148" s="70"/>
      <c r="AO148" s="70"/>
      <c r="AP148" s="70"/>
      <c r="AQ148" s="70"/>
      <c r="AR148" s="70"/>
      <c r="AS148" s="70"/>
      <c r="AT148" s="70"/>
      <c r="AU148" s="70"/>
      <c r="AV148" s="70"/>
      <c r="AW148" s="70"/>
    </row>
    <row r="149" spans="1:49" ht="42.75" customHeight="1" thickBot="1">
      <c r="A149" s="100"/>
      <c r="B149" s="314"/>
      <c r="C149" s="156"/>
      <c r="D149" s="276"/>
      <c r="E149" s="276"/>
      <c r="F149" s="282"/>
      <c r="G149" s="280"/>
      <c r="H149" s="282"/>
      <c r="I149" s="274"/>
      <c r="J149" s="284"/>
      <c r="K149" s="162" t="s">
        <v>328</v>
      </c>
      <c r="L149" s="152"/>
      <c r="M149" s="278"/>
      <c r="N149" s="290"/>
      <c r="O149" s="284"/>
      <c r="P149" s="162" t="s">
        <v>328</v>
      </c>
      <c r="Q149" s="150"/>
      <c r="R149" s="301"/>
      <c r="S149" s="309"/>
      <c r="T149" s="318"/>
      <c r="U149" s="11"/>
      <c r="V149" s="311"/>
      <c r="W149" s="305"/>
      <c r="X149" s="311"/>
      <c r="Y149" s="305"/>
      <c r="Z149" s="179"/>
      <c r="AA149" s="179"/>
      <c r="AB149" s="179"/>
      <c r="AC149" s="321"/>
      <c r="AD149" s="313"/>
      <c r="AE149" s="70"/>
      <c r="AF149" s="70"/>
      <c r="AG149" s="70"/>
      <c r="AH149" s="70"/>
      <c r="AI149" s="70"/>
      <c r="AJ149" s="70"/>
      <c r="AK149" s="70"/>
      <c r="AL149" s="70"/>
      <c r="AM149" s="70"/>
      <c r="AN149" s="70"/>
      <c r="AO149" s="70"/>
      <c r="AP149" s="70"/>
      <c r="AQ149" s="70"/>
      <c r="AR149" s="70"/>
      <c r="AS149" s="70"/>
      <c r="AT149" s="70"/>
      <c r="AU149" s="70"/>
      <c r="AV149" s="70"/>
      <c r="AW149" s="70"/>
    </row>
    <row r="150" spans="1:49" ht="42.75" customHeight="1" thickBot="1">
      <c r="A150" s="100"/>
      <c r="B150" s="314">
        <v>70</v>
      </c>
      <c r="C150" s="155" t="s">
        <v>279</v>
      </c>
      <c r="D150" s="275"/>
      <c r="E150" s="275"/>
      <c r="F150" s="281" t="s">
        <v>279</v>
      </c>
      <c r="G150" s="279" t="s">
        <v>279</v>
      </c>
      <c r="H150" s="281" t="s">
        <v>279</v>
      </c>
      <c r="I150" s="273"/>
      <c r="J150" s="283" t="s">
        <v>279</v>
      </c>
      <c r="K150" s="153" t="s">
        <v>326</v>
      </c>
      <c r="L150" s="151"/>
      <c r="M150" s="291" t="s">
        <v>327</v>
      </c>
      <c r="N150" s="288"/>
      <c r="O150" s="283" t="s">
        <v>279</v>
      </c>
      <c r="P150" s="161" t="s">
        <v>326</v>
      </c>
      <c r="Q150" s="149"/>
      <c r="R150" s="300"/>
      <c r="S150" s="308"/>
      <c r="T150" s="318"/>
      <c r="U150" s="10" t="s">
        <v>279</v>
      </c>
      <c r="V150" s="310" t="str">
        <f xml:space="preserve">
IF(AND($J150&lt;&gt;"Bitte auswählen",$O150&lt;&gt;"Bitte auswählen",$J150&lt;&gt;"-",$O150&lt;&gt;"-"),
IF(AND(ISNUMBER($L150),ISNUMBER($Q150)),
$L150+
$Q150*VLOOKUP($O150,Berechnungsfaktoren!$L$3:$N$15,2,FALSE)/VLOOKUP($J150,Berechnungsfaktoren!$L$3:$N$15,2,FALSE),
"Fehlende Eingaben"),
IF(AND($J150&lt;&gt;"Bitte auswählen",$J150&lt;&gt;"-"),
IF(AND(ISNUMBER($L150)),
$L150,
""),
""))</f>
        <v/>
      </c>
      <c r="W150" s="304" t="str">
        <f xml:space="preserve">
IF(AND($J150&lt;&gt;"Bitte auswählen",$O150&lt;&gt;"Bitte auswählen",$J150&lt;&gt;"-",$O150&lt;&gt;"-"),
IF(AND(ISNUMBER($L151),ISNUMBER($Q151)),
$L151+
$Q151*VLOOKUP($O150,Berechnungsfaktoren!$L$3:$N$15,2,FALSE)/VLOOKUP($J150,Berechnungsfaktoren!$L$3:$N$15,2,FALSE),
"Fehlende Eingaben"),
IF(AND($J150&lt;&gt;"Bitte auswählen",$J150&lt;&gt;"-"),
IF(AND(ISNUMBER($L151)),
$L151,
""),
""))</f>
        <v/>
      </c>
      <c r="X150" s="310" t="str">
        <f xml:space="preserve">
IF(AND($J150&lt;&gt;"Bitte auswählen",$O150&lt;&gt;"Bitte auswählen",$J150&lt;&gt;"-",$O150&lt;&gt;"-"),
IF(AND(ISNUMBER($L150),ISNUMBER($Q150)),
$L150*VLOOKUP($J150,Berechnungsfaktoren!$L$3:$N$15,2,FALSE)+
$Q150*VLOOKUP($O150,Berechnungsfaktoren!$L$3:$N$15,2,FALSE),
"Fehlende Eingaben"),
IF(AND($J150&lt;&gt;"Bitte auswählen",$J150&lt;&gt;"-"),
IF(AND(ISNUMBER($L150)),
$L150*VLOOKUP($J150,Berechnungsfaktoren!$L$3:$N$15,2,FALSE),
""),
""))</f>
        <v/>
      </c>
      <c r="Y150" s="304" t="str">
        <f xml:space="preserve">
IF(AND($J150&lt;&gt;"Bitte auswählen",$O150&lt;&gt;"Bitte auswählen",$J150&lt;&gt;"-",$O150&lt;&gt;"-"),
IF(AND(ISNUMBER($L151),ISNUMBER($Q151)),
$L151*VLOOKUP($J150,Berechnungsfaktoren!$L$3:$N$15,2,FALSE)+
$Q151*VLOOKUP($O150,Berechnungsfaktoren!$L$3:$N$15,2,FALSE),
"Fehlende Eingaben"),
IF(AND($J150&lt;&gt;"Bitte auswählen",$J150&lt;&gt;"-"),
IF(AND(ISNUMBER($L151)),
$L151*VLOOKUP($J150,Berechnungsfaktoren!$L$3:$N$15,2,FALSE),
""),
""))</f>
        <v/>
      </c>
      <c r="Z150" s="178">
        <f xml:space="preserve">
IF(AND($J150&lt;&gt;"Bitte auswählen",$O150&lt;&gt;"Bitte auswählen",$J150&lt;&gt;"-",$O150&lt;&gt;"-"),
IF(AND(ISNUMBER($L150),ISNUMBER($Q150)),
+$L150
+$Q150*VLOOKUP($O150,Berechnungsfaktoren!$L$3:$N$30,2,FALSE)/VLOOKUP($J150,Berechnungsfaktoren!$L$3:$N$30,2,FALSE)
-$L151
-$Q151*VLOOKUP($O150,Berechnungsfaktoren!$L$3:$N$30,2,FALSE)/VLOOKUP($J150,Berechnungsfaktoren!$L$3:$N$30,2,FALSE),
+$N150
+$Q150*VLOOKUP($O150,Berechnungsfaktoren!$L$3:$N$30,2,FALSE)/VLOOKUP($J150,Berechnungsfaktoren!$L$3:$N$30,2,FALSE)
-$Q151*VLOOKUP($O150,Berechnungsfaktoren!$L$3:$N$30,2,FALSE)/VLOOKUP($J150,Berechnungsfaktoren!$L$3:$N$30,2,FALSE)
),
IF(AND($J150&lt;&gt;"Bitte auswählen",$J150&lt;&gt;"-"),
IF(AND(ISNUMBER($L150)),
$L150-$L151,
$N150),
0))</f>
        <v>0</v>
      </c>
      <c r="AA150" s="178">
        <f xml:space="preserve">
IF(AND($J150&lt;&gt;"Bitte auswählen",$O150&lt;&gt;"Bitte auswählen",$J150&lt;&gt;"-",$O150&lt;&gt;"-"),
IF(AND(ISNUMBER($L150),ISNUMBER($Q150)),
+$L150*VLOOKUP($J150,Berechnungsfaktoren!$L$3:$N$30,2,FALSE)
+$Q150*VLOOKUP($O150,Berechnungsfaktoren!$L$3:$N$30,2,FALSE)
-$L151*VLOOKUP($J150,Berechnungsfaktoren!$L$3:$N$30,2,FALSE)
-$Q151*VLOOKUP($O150,Berechnungsfaktoren!$L$3:$N$30,2,FALSE),
+$N150*VLOOKUP($J150,Berechnungsfaktoren!$L$3:$N$30,2,FALSE)
+$Q150*VLOOKUP($O150,Berechnungsfaktoren!$L$3:$N$30,2,FALSE)
-$Q151*VLOOKUP($O150,Berechnungsfaktoren!$L$3:$N$30,2,FALSE)
),
IF(AND($J150&lt;&gt;"Bitte auswählen",$J150&lt;&gt;"-"),
IF(AND(ISNUMBER($L150)),
($L150-$L151)*VLOOKUP($J150,Berechnungsfaktoren!$L$3:$N$30,2,FALSE),
$N150*VLOOKUP($J150,Berechnungsfaktoren!$L$3:$N$30,2,FALSE)),
0))</f>
        <v>0</v>
      </c>
      <c r="AB150" s="178">
        <f xml:space="preserve">
IF(AND($J150&lt;&gt;"Bitte auswählen",$O150&lt;&gt;"Bitte auswählen",$J150&lt;&gt;"-",$O150&lt;&gt;"-"),
IF(AND(ISNUMBER($L150),ISNUMBER($Q150)),
+$L150*VLOOKUP($J150,Berechnungsfaktoren!$L$3:$N$30,3,FALSE)
+$Q150*VLOOKUP($O150,Berechnungsfaktoren!$L$3:$N$30,3,FALSE)
-$L151*VLOOKUP($J150,Berechnungsfaktoren!$L$3:$N$30,3,FALSE)
-$Q151*VLOOKUP($O150,Berechnungsfaktoren!$L$3:$N$30,3,FALSE),
+$N150*VLOOKUP($J150,Berechnungsfaktoren!$L$3:$N$30,3,FALSE)
+$Q150*VLOOKUP($O150,Berechnungsfaktoren!$L$3:$N$30,3,FALSE)
-$Q151*VLOOKUP($O150,Berechnungsfaktoren!$L$3:$N$30,3,FALSE)
),
IF(AND($J150&lt;&gt;"Bitte auswählen",$J150&lt;&gt;"-"),
IF(AND(ISNUMBER($L150)),
($L150-$L151)*VLOOKUP($J150,Berechnungsfaktoren!$L$3:$N$30,3,FALSE),
$N150*VLOOKUP($J150,Berechnungsfaktoren!$L$3:$N$30,3,FALSE)),
0))</f>
        <v>0</v>
      </c>
      <c r="AC150" s="320"/>
      <c r="AD150" s="312"/>
      <c r="AE150" s="70"/>
      <c r="AF150" s="70"/>
      <c r="AG150" s="70"/>
      <c r="AH150" s="70"/>
      <c r="AI150" s="70"/>
      <c r="AJ150" s="70"/>
      <c r="AK150" s="70"/>
      <c r="AL150" s="70"/>
      <c r="AM150" s="70"/>
      <c r="AN150" s="70"/>
      <c r="AO150" s="70"/>
      <c r="AP150" s="70"/>
      <c r="AQ150" s="70"/>
      <c r="AR150" s="70"/>
      <c r="AS150" s="70"/>
      <c r="AT150" s="70"/>
      <c r="AU150" s="70"/>
      <c r="AV150" s="70"/>
      <c r="AW150" s="70"/>
    </row>
    <row r="151" spans="1:49" ht="42.75" customHeight="1" thickBot="1">
      <c r="A151" s="100"/>
      <c r="B151" s="314"/>
      <c r="C151" s="156"/>
      <c r="D151" s="276"/>
      <c r="E151" s="276"/>
      <c r="F151" s="282"/>
      <c r="G151" s="280"/>
      <c r="H151" s="282"/>
      <c r="I151" s="274"/>
      <c r="J151" s="284"/>
      <c r="K151" s="162" t="s">
        <v>328</v>
      </c>
      <c r="L151" s="152"/>
      <c r="M151" s="278"/>
      <c r="N151" s="287"/>
      <c r="O151" s="284"/>
      <c r="P151" s="162" t="s">
        <v>328</v>
      </c>
      <c r="Q151" s="150"/>
      <c r="R151" s="301"/>
      <c r="S151" s="309"/>
      <c r="T151" s="318"/>
      <c r="U151" s="11"/>
      <c r="V151" s="311"/>
      <c r="W151" s="305"/>
      <c r="X151" s="311"/>
      <c r="Y151" s="305"/>
      <c r="Z151" s="179"/>
      <c r="AA151" s="179"/>
      <c r="AB151" s="179"/>
      <c r="AC151" s="321"/>
      <c r="AD151" s="313"/>
      <c r="AE151" s="70"/>
      <c r="AF151" s="70"/>
      <c r="AG151" s="70"/>
      <c r="AH151" s="70"/>
      <c r="AI151" s="70"/>
      <c r="AJ151" s="70"/>
      <c r="AK151" s="70"/>
      <c r="AL151" s="70"/>
      <c r="AM151" s="70"/>
      <c r="AN151" s="70"/>
      <c r="AO151" s="70"/>
      <c r="AP151" s="70"/>
      <c r="AQ151" s="70"/>
      <c r="AR151" s="70"/>
      <c r="AS151" s="70"/>
      <c r="AT151" s="70"/>
      <c r="AU151" s="70"/>
      <c r="AV151" s="70"/>
      <c r="AW151" s="70"/>
    </row>
    <row r="152" spans="1:49" ht="42.75" customHeight="1" thickBot="1">
      <c r="A152" s="99"/>
      <c r="B152" s="314">
        <v>71</v>
      </c>
      <c r="C152" s="155" t="s">
        <v>279</v>
      </c>
      <c r="D152" s="275"/>
      <c r="E152" s="275"/>
      <c r="F152" s="281" t="s">
        <v>279</v>
      </c>
      <c r="G152" s="279" t="s">
        <v>279</v>
      </c>
      <c r="H152" s="281" t="s">
        <v>279</v>
      </c>
      <c r="I152" s="273"/>
      <c r="J152" s="283" t="s">
        <v>279</v>
      </c>
      <c r="K152" s="153" t="s">
        <v>326</v>
      </c>
      <c r="L152" s="151"/>
      <c r="M152" s="291" t="s">
        <v>327</v>
      </c>
      <c r="N152" s="288"/>
      <c r="O152" s="283" t="s">
        <v>279</v>
      </c>
      <c r="P152" s="161" t="s">
        <v>326</v>
      </c>
      <c r="Q152" s="149"/>
      <c r="R152" s="300"/>
      <c r="S152" s="308"/>
      <c r="T152" s="318"/>
      <c r="U152" s="10" t="s">
        <v>279</v>
      </c>
      <c r="V152" s="310" t="str">
        <f xml:space="preserve">
IF(AND($J152&lt;&gt;"Bitte auswählen",$O152&lt;&gt;"Bitte auswählen",$J152&lt;&gt;"-",$O152&lt;&gt;"-"),
IF(AND(ISNUMBER($L152),ISNUMBER($Q152)),
$L152+
$Q152*VLOOKUP($O152,Berechnungsfaktoren!$L$3:$N$15,2,FALSE)/VLOOKUP($J152,Berechnungsfaktoren!$L$3:$N$15,2,FALSE),
"Fehlende Eingaben"),
IF(AND($J152&lt;&gt;"Bitte auswählen",$J152&lt;&gt;"-"),
IF(AND(ISNUMBER($L152)),
$L152,
""),
""))</f>
        <v/>
      </c>
      <c r="W152" s="304" t="str">
        <f xml:space="preserve">
IF(AND($J152&lt;&gt;"Bitte auswählen",$O152&lt;&gt;"Bitte auswählen",$J152&lt;&gt;"-",$O152&lt;&gt;"-"),
IF(AND(ISNUMBER($L153),ISNUMBER($Q153)),
$L153+
$Q153*VLOOKUP($O152,Berechnungsfaktoren!$L$3:$N$15,2,FALSE)/VLOOKUP($J152,Berechnungsfaktoren!$L$3:$N$15,2,FALSE),
"Fehlende Eingaben"),
IF(AND($J152&lt;&gt;"Bitte auswählen",$J152&lt;&gt;"-"),
IF(AND(ISNUMBER($L153)),
$L153,
""),
""))</f>
        <v/>
      </c>
      <c r="X152" s="310" t="str">
        <f xml:space="preserve">
IF(AND($J152&lt;&gt;"Bitte auswählen",$O152&lt;&gt;"Bitte auswählen",$J152&lt;&gt;"-",$O152&lt;&gt;"-"),
IF(AND(ISNUMBER($L152),ISNUMBER($Q152)),
$L152*VLOOKUP($J152,Berechnungsfaktoren!$L$3:$N$15,2,FALSE)+
$Q152*VLOOKUP($O152,Berechnungsfaktoren!$L$3:$N$15,2,FALSE),
"Fehlende Eingaben"),
IF(AND($J152&lt;&gt;"Bitte auswählen",$J152&lt;&gt;"-"),
IF(AND(ISNUMBER($L152)),
$L152*VLOOKUP($J152,Berechnungsfaktoren!$L$3:$N$15,2,FALSE),
""),
""))</f>
        <v/>
      </c>
      <c r="Y152" s="304" t="str">
        <f xml:space="preserve">
IF(AND($J152&lt;&gt;"Bitte auswählen",$O152&lt;&gt;"Bitte auswählen",$J152&lt;&gt;"-",$O152&lt;&gt;"-"),
IF(AND(ISNUMBER($L153),ISNUMBER($Q153)),
$L153*VLOOKUP($J152,Berechnungsfaktoren!$L$3:$N$15,2,FALSE)+
$Q153*VLOOKUP($O152,Berechnungsfaktoren!$L$3:$N$15,2,FALSE),
"Fehlende Eingaben"),
IF(AND($J152&lt;&gt;"Bitte auswählen",$J152&lt;&gt;"-"),
IF(AND(ISNUMBER($L153)),
$L153*VLOOKUP($J152,Berechnungsfaktoren!$L$3:$N$15,2,FALSE),
""),
""))</f>
        <v/>
      </c>
      <c r="Z152" s="178">
        <f xml:space="preserve">
IF(AND($J152&lt;&gt;"Bitte auswählen",$O152&lt;&gt;"Bitte auswählen",$J152&lt;&gt;"-",$O152&lt;&gt;"-"),
IF(AND(ISNUMBER($L152),ISNUMBER($Q152)),
+$L152
+$Q152*VLOOKUP($O152,Berechnungsfaktoren!$L$3:$N$30,2,FALSE)/VLOOKUP($J152,Berechnungsfaktoren!$L$3:$N$30,2,FALSE)
-$L153
-$Q153*VLOOKUP($O152,Berechnungsfaktoren!$L$3:$N$30,2,FALSE)/VLOOKUP($J152,Berechnungsfaktoren!$L$3:$N$30,2,FALSE),
+$N152
+$Q152*VLOOKUP($O152,Berechnungsfaktoren!$L$3:$N$30,2,FALSE)/VLOOKUP($J152,Berechnungsfaktoren!$L$3:$N$30,2,FALSE)
-$Q153*VLOOKUP($O152,Berechnungsfaktoren!$L$3:$N$30,2,FALSE)/VLOOKUP($J152,Berechnungsfaktoren!$L$3:$N$30,2,FALSE)
),
IF(AND($J152&lt;&gt;"Bitte auswählen",$J152&lt;&gt;"-"),
IF(AND(ISNUMBER($L152)),
$L152-$L153,
$N152),
0))</f>
        <v>0</v>
      </c>
      <c r="AA152" s="178">
        <f xml:space="preserve">
IF(AND($J152&lt;&gt;"Bitte auswählen",$O152&lt;&gt;"Bitte auswählen",$J152&lt;&gt;"-",$O152&lt;&gt;"-"),
IF(AND(ISNUMBER($L152),ISNUMBER($Q152)),
+$L152*VLOOKUP($J152,Berechnungsfaktoren!$L$3:$N$30,2,FALSE)
+$Q152*VLOOKUP($O152,Berechnungsfaktoren!$L$3:$N$30,2,FALSE)
-$L153*VLOOKUP($J152,Berechnungsfaktoren!$L$3:$N$30,2,FALSE)
-$Q153*VLOOKUP($O152,Berechnungsfaktoren!$L$3:$N$30,2,FALSE),
+$N152*VLOOKUP($J152,Berechnungsfaktoren!$L$3:$N$30,2,FALSE)
+$Q152*VLOOKUP($O152,Berechnungsfaktoren!$L$3:$N$30,2,FALSE)
-$Q153*VLOOKUP($O152,Berechnungsfaktoren!$L$3:$N$30,2,FALSE)
),
IF(AND($J152&lt;&gt;"Bitte auswählen",$J152&lt;&gt;"-"),
IF(AND(ISNUMBER($L152)),
($L152-$L153)*VLOOKUP($J152,Berechnungsfaktoren!$L$3:$N$30,2,FALSE),
$N152*VLOOKUP($J152,Berechnungsfaktoren!$L$3:$N$30,2,FALSE)),
0))</f>
        <v>0</v>
      </c>
      <c r="AB152" s="178">
        <f xml:space="preserve">
IF(AND($J152&lt;&gt;"Bitte auswählen",$O152&lt;&gt;"Bitte auswählen",$J152&lt;&gt;"-",$O152&lt;&gt;"-"),
IF(AND(ISNUMBER($L152),ISNUMBER($Q152)),
+$L152*VLOOKUP($J152,Berechnungsfaktoren!$L$3:$N$30,3,FALSE)
+$Q152*VLOOKUP($O152,Berechnungsfaktoren!$L$3:$N$30,3,FALSE)
-$L153*VLOOKUP($J152,Berechnungsfaktoren!$L$3:$N$30,3,FALSE)
-$Q153*VLOOKUP($O152,Berechnungsfaktoren!$L$3:$N$30,3,FALSE),
+$N152*VLOOKUP($J152,Berechnungsfaktoren!$L$3:$N$30,3,FALSE)
+$Q152*VLOOKUP($O152,Berechnungsfaktoren!$L$3:$N$30,3,FALSE)
-$Q153*VLOOKUP($O152,Berechnungsfaktoren!$L$3:$N$30,3,FALSE)
),
IF(AND($J152&lt;&gt;"Bitte auswählen",$J152&lt;&gt;"-"),
IF(AND(ISNUMBER($L152)),
($L152-$L153)*VLOOKUP($J152,Berechnungsfaktoren!$L$3:$N$30,3,FALSE),
$N152*VLOOKUP($J152,Berechnungsfaktoren!$L$3:$N$30,3,FALSE)),
0))</f>
        <v>0</v>
      </c>
      <c r="AC152" s="320"/>
      <c r="AD152" s="312"/>
      <c r="AE152" s="99"/>
      <c r="AF152" s="99"/>
      <c r="AG152" s="99"/>
      <c r="AH152" s="99"/>
      <c r="AI152" s="99"/>
      <c r="AJ152" s="99"/>
      <c r="AK152" s="99"/>
      <c r="AL152" s="99"/>
      <c r="AM152" s="99"/>
      <c r="AN152" s="99"/>
      <c r="AO152" s="99"/>
      <c r="AP152" s="99"/>
      <c r="AQ152" s="99"/>
      <c r="AR152" s="99"/>
      <c r="AS152" s="99"/>
      <c r="AT152" s="99"/>
      <c r="AU152" s="99"/>
      <c r="AV152" s="99"/>
      <c r="AW152" s="99"/>
    </row>
    <row r="153" spans="1:49" ht="42.75" customHeight="1" thickBot="1">
      <c r="A153" s="100"/>
      <c r="B153" s="314"/>
      <c r="C153" s="156"/>
      <c r="D153" s="276"/>
      <c r="E153" s="276"/>
      <c r="F153" s="282"/>
      <c r="G153" s="280"/>
      <c r="H153" s="282"/>
      <c r="I153" s="274"/>
      <c r="J153" s="284"/>
      <c r="K153" s="162" t="s">
        <v>328</v>
      </c>
      <c r="L153" s="152"/>
      <c r="M153" s="278"/>
      <c r="N153" s="287"/>
      <c r="O153" s="284"/>
      <c r="P153" s="162" t="s">
        <v>328</v>
      </c>
      <c r="Q153" s="150"/>
      <c r="R153" s="301"/>
      <c r="S153" s="309"/>
      <c r="T153" s="318"/>
      <c r="U153" s="11"/>
      <c r="V153" s="311"/>
      <c r="W153" s="305"/>
      <c r="X153" s="311"/>
      <c r="Y153" s="305"/>
      <c r="Z153" s="179"/>
      <c r="AA153" s="179"/>
      <c r="AB153" s="179"/>
      <c r="AC153" s="321"/>
      <c r="AD153" s="313"/>
      <c r="AE153" s="100"/>
      <c r="AF153" s="100"/>
      <c r="AG153" s="100"/>
      <c r="AH153" s="100"/>
      <c r="AI153" s="100"/>
      <c r="AJ153" s="100"/>
      <c r="AK153" s="100"/>
      <c r="AL153" s="100"/>
      <c r="AM153" s="100"/>
      <c r="AN153" s="100"/>
      <c r="AO153" s="100"/>
      <c r="AP153" s="100"/>
      <c r="AQ153" s="100"/>
      <c r="AR153" s="100"/>
      <c r="AS153" s="100"/>
      <c r="AT153" s="100"/>
      <c r="AU153" s="100"/>
      <c r="AV153" s="100"/>
      <c r="AW153" s="100"/>
    </row>
    <row r="154" spans="1:49" ht="42.75" customHeight="1" thickBot="1">
      <c r="A154" s="100"/>
      <c r="B154" s="314">
        <v>72</v>
      </c>
      <c r="C154" s="155" t="s">
        <v>279</v>
      </c>
      <c r="D154" s="275"/>
      <c r="E154" s="275"/>
      <c r="F154" s="281" t="s">
        <v>279</v>
      </c>
      <c r="G154" s="279" t="s">
        <v>279</v>
      </c>
      <c r="H154" s="281" t="s">
        <v>279</v>
      </c>
      <c r="I154" s="273"/>
      <c r="J154" s="283" t="s">
        <v>279</v>
      </c>
      <c r="K154" s="153" t="s">
        <v>326</v>
      </c>
      <c r="L154" s="151"/>
      <c r="M154" s="291" t="s">
        <v>327</v>
      </c>
      <c r="N154" s="288"/>
      <c r="O154" s="283" t="s">
        <v>279</v>
      </c>
      <c r="P154" s="161" t="s">
        <v>326</v>
      </c>
      <c r="Q154" s="149"/>
      <c r="R154" s="300"/>
      <c r="S154" s="308"/>
      <c r="T154" s="318"/>
      <c r="U154" s="10" t="s">
        <v>279</v>
      </c>
      <c r="V154" s="310" t="str">
        <f xml:space="preserve">
IF(AND($J154&lt;&gt;"Bitte auswählen",$O154&lt;&gt;"Bitte auswählen",$J154&lt;&gt;"-",$O154&lt;&gt;"-"),
IF(AND(ISNUMBER($L154),ISNUMBER($Q154)),
$L154+
$Q154*VLOOKUP($O154,Berechnungsfaktoren!$L$3:$N$15,2,FALSE)/VLOOKUP($J154,Berechnungsfaktoren!$L$3:$N$15,2,FALSE),
"Fehlende Eingaben"),
IF(AND($J154&lt;&gt;"Bitte auswählen",$J154&lt;&gt;"-"),
IF(AND(ISNUMBER($L154)),
$L154,
""),
""))</f>
        <v/>
      </c>
      <c r="W154" s="304" t="str">
        <f xml:space="preserve">
IF(AND($J154&lt;&gt;"Bitte auswählen",$O154&lt;&gt;"Bitte auswählen",$J154&lt;&gt;"-",$O154&lt;&gt;"-"),
IF(AND(ISNUMBER($L155),ISNUMBER($Q155)),
$L155+
$Q155*VLOOKUP($O154,Berechnungsfaktoren!$L$3:$N$15,2,FALSE)/VLOOKUP($J154,Berechnungsfaktoren!$L$3:$N$15,2,FALSE),
"Fehlende Eingaben"),
IF(AND($J154&lt;&gt;"Bitte auswählen",$J154&lt;&gt;"-"),
IF(AND(ISNUMBER($L155)),
$L155,
""),
""))</f>
        <v/>
      </c>
      <c r="X154" s="310" t="str">
        <f xml:space="preserve">
IF(AND($J154&lt;&gt;"Bitte auswählen",$O154&lt;&gt;"Bitte auswählen",$J154&lt;&gt;"-",$O154&lt;&gt;"-"),
IF(AND(ISNUMBER($L154),ISNUMBER($Q154)),
$L154*VLOOKUP($J154,Berechnungsfaktoren!$L$3:$N$15,2,FALSE)+
$Q154*VLOOKUP($O154,Berechnungsfaktoren!$L$3:$N$15,2,FALSE),
"Fehlende Eingaben"),
IF(AND($J154&lt;&gt;"Bitte auswählen",$J154&lt;&gt;"-"),
IF(AND(ISNUMBER($L154)),
$L154*VLOOKUP($J154,Berechnungsfaktoren!$L$3:$N$15,2,FALSE),
""),
""))</f>
        <v/>
      </c>
      <c r="Y154" s="304" t="str">
        <f xml:space="preserve">
IF(AND($J154&lt;&gt;"Bitte auswählen",$O154&lt;&gt;"Bitte auswählen",$J154&lt;&gt;"-",$O154&lt;&gt;"-"),
IF(AND(ISNUMBER($L155),ISNUMBER($Q155)),
$L155*VLOOKUP($J154,Berechnungsfaktoren!$L$3:$N$15,2,FALSE)+
$Q155*VLOOKUP($O154,Berechnungsfaktoren!$L$3:$N$15,2,FALSE),
"Fehlende Eingaben"),
IF(AND($J154&lt;&gt;"Bitte auswählen",$J154&lt;&gt;"-"),
IF(AND(ISNUMBER($L155)),
$L155*VLOOKUP($J154,Berechnungsfaktoren!$L$3:$N$15,2,FALSE),
""),
""))</f>
        <v/>
      </c>
      <c r="Z154" s="178">
        <f xml:space="preserve">
IF(AND($J154&lt;&gt;"Bitte auswählen",$O154&lt;&gt;"Bitte auswählen",$J154&lt;&gt;"-",$O154&lt;&gt;"-"),
IF(AND(ISNUMBER($L154),ISNUMBER($Q154)),
+$L154
+$Q154*VLOOKUP($O154,Berechnungsfaktoren!$L$3:$N$30,2,FALSE)/VLOOKUP($J154,Berechnungsfaktoren!$L$3:$N$30,2,FALSE)
-$L155
-$Q155*VLOOKUP($O154,Berechnungsfaktoren!$L$3:$N$30,2,FALSE)/VLOOKUP($J154,Berechnungsfaktoren!$L$3:$N$30,2,FALSE),
+$N154
+$Q154*VLOOKUP($O154,Berechnungsfaktoren!$L$3:$N$30,2,FALSE)/VLOOKUP($J154,Berechnungsfaktoren!$L$3:$N$30,2,FALSE)
-$Q155*VLOOKUP($O154,Berechnungsfaktoren!$L$3:$N$30,2,FALSE)/VLOOKUP($J154,Berechnungsfaktoren!$L$3:$N$30,2,FALSE)
),
IF(AND($J154&lt;&gt;"Bitte auswählen",$J154&lt;&gt;"-"),
IF(AND(ISNUMBER($L154)),
$L154-$L155,
$N154),
0))</f>
        <v>0</v>
      </c>
      <c r="AA154" s="178">
        <f xml:space="preserve">
IF(AND($J154&lt;&gt;"Bitte auswählen",$O154&lt;&gt;"Bitte auswählen",$J154&lt;&gt;"-",$O154&lt;&gt;"-"),
IF(AND(ISNUMBER($L154),ISNUMBER($Q154)),
+$L154*VLOOKUP($J154,Berechnungsfaktoren!$L$3:$N$30,2,FALSE)
+$Q154*VLOOKUP($O154,Berechnungsfaktoren!$L$3:$N$30,2,FALSE)
-$L155*VLOOKUP($J154,Berechnungsfaktoren!$L$3:$N$30,2,FALSE)
-$Q155*VLOOKUP($O154,Berechnungsfaktoren!$L$3:$N$30,2,FALSE),
+$N154*VLOOKUP($J154,Berechnungsfaktoren!$L$3:$N$30,2,FALSE)
+$Q154*VLOOKUP($O154,Berechnungsfaktoren!$L$3:$N$30,2,FALSE)
-$Q155*VLOOKUP($O154,Berechnungsfaktoren!$L$3:$N$30,2,FALSE)
),
IF(AND($J154&lt;&gt;"Bitte auswählen",$J154&lt;&gt;"-"),
IF(AND(ISNUMBER($L154)),
($L154-$L155)*VLOOKUP($J154,Berechnungsfaktoren!$L$3:$N$30,2,FALSE),
$N154*VLOOKUP($J154,Berechnungsfaktoren!$L$3:$N$30,2,FALSE)),
0))</f>
        <v>0</v>
      </c>
      <c r="AB154" s="178">
        <f xml:space="preserve">
IF(AND($J154&lt;&gt;"Bitte auswählen",$O154&lt;&gt;"Bitte auswählen",$J154&lt;&gt;"-",$O154&lt;&gt;"-"),
IF(AND(ISNUMBER($L154),ISNUMBER($Q154)),
+$L154*VLOOKUP($J154,Berechnungsfaktoren!$L$3:$N$30,3,FALSE)
+$Q154*VLOOKUP($O154,Berechnungsfaktoren!$L$3:$N$30,3,FALSE)
-$L155*VLOOKUP($J154,Berechnungsfaktoren!$L$3:$N$30,3,FALSE)
-$Q155*VLOOKUP($O154,Berechnungsfaktoren!$L$3:$N$30,3,FALSE),
+$N154*VLOOKUP($J154,Berechnungsfaktoren!$L$3:$N$30,3,FALSE)
+$Q154*VLOOKUP($O154,Berechnungsfaktoren!$L$3:$N$30,3,FALSE)
-$Q155*VLOOKUP($O154,Berechnungsfaktoren!$L$3:$N$30,3,FALSE)
),
IF(AND($J154&lt;&gt;"Bitte auswählen",$J154&lt;&gt;"-"),
IF(AND(ISNUMBER($L154)),
($L154-$L155)*VLOOKUP($J154,Berechnungsfaktoren!$L$3:$N$30,3,FALSE),
$N154*VLOOKUP($J154,Berechnungsfaktoren!$L$3:$N$30,3,FALSE)),
0))</f>
        <v>0</v>
      </c>
      <c r="AC154" s="320"/>
      <c r="AD154" s="312"/>
      <c r="AE154" s="70"/>
      <c r="AF154" s="70"/>
      <c r="AG154" s="70"/>
      <c r="AH154" s="70"/>
      <c r="AI154" s="70"/>
      <c r="AJ154" s="70"/>
      <c r="AK154" s="70"/>
      <c r="AL154" s="70"/>
      <c r="AM154" s="70"/>
      <c r="AN154" s="70"/>
      <c r="AO154" s="70"/>
      <c r="AP154" s="70"/>
      <c r="AQ154" s="70"/>
      <c r="AR154" s="70"/>
      <c r="AS154" s="70"/>
      <c r="AT154" s="70"/>
      <c r="AU154" s="70"/>
      <c r="AV154" s="70"/>
      <c r="AW154" s="70"/>
    </row>
    <row r="155" spans="1:49" ht="42.75" customHeight="1" thickBot="1">
      <c r="A155" s="100"/>
      <c r="B155" s="314"/>
      <c r="C155" s="156"/>
      <c r="D155" s="276"/>
      <c r="E155" s="276"/>
      <c r="F155" s="282"/>
      <c r="G155" s="280"/>
      <c r="H155" s="282"/>
      <c r="I155" s="274"/>
      <c r="J155" s="284"/>
      <c r="K155" s="162" t="s">
        <v>328</v>
      </c>
      <c r="L155" s="152"/>
      <c r="M155" s="278"/>
      <c r="N155" s="287"/>
      <c r="O155" s="284"/>
      <c r="P155" s="162" t="s">
        <v>328</v>
      </c>
      <c r="Q155" s="150"/>
      <c r="R155" s="301"/>
      <c r="S155" s="309"/>
      <c r="T155" s="318"/>
      <c r="U155" s="11"/>
      <c r="V155" s="311"/>
      <c r="W155" s="305"/>
      <c r="X155" s="311"/>
      <c r="Y155" s="305"/>
      <c r="Z155" s="179"/>
      <c r="AA155" s="179"/>
      <c r="AB155" s="179"/>
      <c r="AC155" s="321"/>
      <c r="AD155" s="313"/>
      <c r="AE155" s="70"/>
      <c r="AF155" s="70"/>
      <c r="AG155" s="70"/>
      <c r="AH155" s="70"/>
      <c r="AI155" s="70"/>
      <c r="AJ155" s="70"/>
      <c r="AK155" s="70"/>
      <c r="AL155" s="70"/>
      <c r="AM155" s="70"/>
      <c r="AN155" s="70"/>
      <c r="AO155" s="70"/>
      <c r="AP155" s="70"/>
      <c r="AQ155" s="70"/>
      <c r="AR155" s="70"/>
      <c r="AS155" s="70"/>
      <c r="AT155" s="70"/>
      <c r="AU155" s="70"/>
      <c r="AV155" s="70"/>
      <c r="AW155" s="70"/>
    </row>
    <row r="156" spans="1:49" ht="42.75" customHeight="1" thickBot="1">
      <c r="A156" s="100"/>
      <c r="B156" s="314">
        <v>73</v>
      </c>
      <c r="C156" s="155" t="s">
        <v>279</v>
      </c>
      <c r="D156" s="275"/>
      <c r="E156" s="275"/>
      <c r="F156" s="281" t="s">
        <v>279</v>
      </c>
      <c r="G156" s="279" t="s">
        <v>279</v>
      </c>
      <c r="H156" s="281" t="s">
        <v>279</v>
      </c>
      <c r="I156" s="273"/>
      <c r="J156" s="283" t="s">
        <v>279</v>
      </c>
      <c r="K156" s="153" t="s">
        <v>326</v>
      </c>
      <c r="L156" s="151"/>
      <c r="M156" s="291" t="s">
        <v>327</v>
      </c>
      <c r="N156" s="288"/>
      <c r="O156" s="283" t="s">
        <v>279</v>
      </c>
      <c r="P156" s="161" t="s">
        <v>326</v>
      </c>
      <c r="Q156" s="149"/>
      <c r="R156" s="300"/>
      <c r="S156" s="308"/>
      <c r="T156" s="318"/>
      <c r="U156" s="10" t="s">
        <v>279</v>
      </c>
      <c r="V156" s="310" t="str">
        <f xml:space="preserve">
IF(AND($J156&lt;&gt;"Bitte auswählen",$O156&lt;&gt;"Bitte auswählen",$J156&lt;&gt;"-",$O156&lt;&gt;"-"),
IF(AND(ISNUMBER($L156),ISNUMBER($Q156)),
$L156+
$Q156*VLOOKUP($O156,Berechnungsfaktoren!$L$3:$N$15,2,FALSE)/VLOOKUP($J156,Berechnungsfaktoren!$L$3:$N$15,2,FALSE),
"Fehlende Eingaben"),
IF(AND($J156&lt;&gt;"Bitte auswählen",$J156&lt;&gt;"-"),
IF(AND(ISNUMBER($L156)),
$L156,
""),
""))</f>
        <v/>
      </c>
      <c r="W156" s="304" t="str">
        <f xml:space="preserve">
IF(AND($J156&lt;&gt;"Bitte auswählen",$O156&lt;&gt;"Bitte auswählen",$J156&lt;&gt;"-",$O156&lt;&gt;"-"),
IF(AND(ISNUMBER($L157),ISNUMBER($Q157)),
$L157+
$Q157*VLOOKUP($O156,Berechnungsfaktoren!$L$3:$N$15,2,FALSE)/VLOOKUP($J156,Berechnungsfaktoren!$L$3:$N$15,2,FALSE),
"Fehlende Eingaben"),
IF(AND($J156&lt;&gt;"Bitte auswählen",$J156&lt;&gt;"-"),
IF(AND(ISNUMBER($L157)),
$L157,
""),
""))</f>
        <v/>
      </c>
      <c r="X156" s="310" t="str">
        <f xml:space="preserve">
IF(AND($J156&lt;&gt;"Bitte auswählen",$O156&lt;&gt;"Bitte auswählen",$J156&lt;&gt;"-",$O156&lt;&gt;"-"),
IF(AND(ISNUMBER($L156),ISNUMBER($Q156)),
$L156*VLOOKUP($J156,Berechnungsfaktoren!$L$3:$N$15,2,FALSE)+
$Q156*VLOOKUP($O156,Berechnungsfaktoren!$L$3:$N$15,2,FALSE),
"Fehlende Eingaben"),
IF(AND($J156&lt;&gt;"Bitte auswählen",$J156&lt;&gt;"-"),
IF(AND(ISNUMBER($L156)),
$L156*VLOOKUP($J156,Berechnungsfaktoren!$L$3:$N$15,2,FALSE),
""),
""))</f>
        <v/>
      </c>
      <c r="Y156" s="304" t="str">
        <f xml:space="preserve">
IF(AND($J156&lt;&gt;"Bitte auswählen",$O156&lt;&gt;"Bitte auswählen",$J156&lt;&gt;"-",$O156&lt;&gt;"-"),
IF(AND(ISNUMBER($L157),ISNUMBER($Q157)),
$L157*VLOOKUP($J156,Berechnungsfaktoren!$L$3:$N$15,2,FALSE)+
$Q157*VLOOKUP($O156,Berechnungsfaktoren!$L$3:$N$15,2,FALSE),
"Fehlende Eingaben"),
IF(AND($J156&lt;&gt;"Bitte auswählen",$J156&lt;&gt;"-"),
IF(AND(ISNUMBER($L157)),
$L157*VLOOKUP($J156,Berechnungsfaktoren!$L$3:$N$15,2,FALSE),
""),
""))</f>
        <v/>
      </c>
      <c r="Z156" s="178">
        <f xml:space="preserve">
IF(AND($J156&lt;&gt;"Bitte auswählen",$O156&lt;&gt;"Bitte auswählen",$J156&lt;&gt;"-",$O156&lt;&gt;"-"),
IF(AND(ISNUMBER($L156),ISNUMBER($Q156)),
+$L156
+$Q156*VLOOKUP($O156,Berechnungsfaktoren!$L$3:$N$30,2,FALSE)/VLOOKUP($J156,Berechnungsfaktoren!$L$3:$N$30,2,FALSE)
-$L157
-$Q157*VLOOKUP($O156,Berechnungsfaktoren!$L$3:$N$30,2,FALSE)/VLOOKUP($J156,Berechnungsfaktoren!$L$3:$N$30,2,FALSE),
+$N156
+$Q156*VLOOKUP($O156,Berechnungsfaktoren!$L$3:$N$30,2,FALSE)/VLOOKUP($J156,Berechnungsfaktoren!$L$3:$N$30,2,FALSE)
-$Q157*VLOOKUP($O156,Berechnungsfaktoren!$L$3:$N$30,2,FALSE)/VLOOKUP($J156,Berechnungsfaktoren!$L$3:$N$30,2,FALSE)
),
IF(AND($J156&lt;&gt;"Bitte auswählen",$J156&lt;&gt;"-"),
IF(AND(ISNUMBER($L156)),
$L156-$L157,
$N156),
0))</f>
        <v>0</v>
      </c>
      <c r="AA156" s="178">
        <f xml:space="preserve">
IF(AND($J156&lt;&gt;"Bitte auswählen",$O156&lt;&gt;"Bitte auswählen",$J156&lt;&gt;"-",$O156&lt;&gt;"-"),
IF(AND(ISNUMBER($L156),ISNUMBER($Q156)),
+$L156*VLOOKUP($J156,Berechnungsfaktoren!$L$3:$N$30,2,FALSE)
+$Q156*VLOOKUP($O156,Berechnungsfaktoren!$L$3:$N$30,2,FALSE)
-$L157*VLOOKUP($J156,Berechnungsfaktoren!$L$3:$N$30,2,FALSE)
-$Q157*VLOOKUP($O156,Berechnungsfaktoren!$L$3:$N$30,2,FALSE),
+$N156*VLOOKUP($J156,Berechnungsfaktoren!$L$3:$N$30,2,FALSE)
+$Q156*VLOOKUP($O156,Berechnungsfaktoren!$L$3:$N$30,2,FALSE)
-$Q157*VLOOKUP($O156,Berechnungsfaktoren!$L$3:$N$30,2,FALSE)
),
IF(AND($J156&lt;&gt;"Bitte auswählen",$J156&lt;&gt;"-"),
IF(AND(ISNUMBER($L156)),
($L156-$L157)*VLOOKUP($J156,Berechnungsfaktoren!$L$3:$N$30,2,FALSE),
$N156*VLOOKUP($J156,Berechnungsfaktoren!$L$3:$N$30,2,FALSE)),
0))</f>
        <v>0</v>
      </c>
      <c r="AB156" s="178">
        <f xml:space="preserve">
IF(AND($J156&lt;&gt;"Bitte auswählen",$O156&lt;&gt;"Bitte auswählen",$J156&lt;&gt;"-",$O156&lt;&gt;"-"),
IF(AND(ISNUMBER($L156),ISNUMBER($Q156)),
+$L156*VLOOKUP($J156,Berechnungsfaktoren!$L$3:$N$30,3,FALSE)
+$Q156*VLOOKUP($O156,Berechnungsfaktoren!$L$3:$N$30,3,FALSE)
-$L157*VLOOKUP($J156,Berechnungsfaktoren!$L$3:$N$30,3,FALSE)
-$Q157*VLOOKUP($O156,Berechnungsfaktoren!$L$3:$N$30,3,FALSE),
+$N156*VLOOKUP($J156,Berechnungsfaktoren!$L$3:$N$30,3,FALSE)
+$Q156*VLOOKUP($O156,Berechnungsfaktoren!$L$3:$N$30,3,FALSE)
-$Q157*VLOOKUP($O156,Berechnungsfaktoren!$L$3:$N$30,3,FALSE)
),
IF(AND($J156&lt;&gt;"Bitte auswählen",$J156&lt;&gt;"-"),
IF(AND(ISNUMBER($L156)),
($L156-$L157)*VLOOKUP($J156,Berechnungsfaktoren!$L$3:$N$30,3,FALSE),
$N156*VLOOKUP($J156,Berechnungsfaktoren!$L$3:$N$30,3,FALSE)),
0))</f>
        <v>0</v>
      </c>
      <c r="AC156" s="320"/>
      <c r="AD156" s="312"/>
      <c r="AE156" s="70"/>
      <c r="AF156" s="70"/>
      <c r="AG156" s="70"/>
      <c r="AH156" s="70"/>
      <c r="AI156" s="70"/>
      <c r="AJ156" s="70"/>
      <c r="AK156" s="70"/>
      <c r="AL156" s="70"/>
      <c r="AM156" s="70"/>
      <c r="AN156" s="70"/>
      <c r="AO156" s="70"/>
      <c r="AP156" s="70"/>
      <c r="AQ156" s="70"/>
      <c r="AR156" s="70"/>
      <c r="AS156" s="70"/>
      <c r="AT156" s="70"/>
      <c r="AU156" s="70"/>
      <c r="AV156" s="70"/>
      <c r="AW156" s="70"/>
    </row>
    <row r="157" spans="1:49" ht="42.75" customHeight="1" thickBot="1">
      <c r="A157" s="100"/>
      <c r="B157" s="314"/>
      <c r="C157" s="156"/>
      <c r="D157" s="276"/>
      <c r="E157" s="276"/>
      <c r="F157" s="282"/>
      <c r="G157" s="280"/>
      <c r="H157" s="282"/>
      <c r="I157" s="274"/>
      <c r="J157" s="284"/>
      <c r="K157" s="162" t="s">
        <v>328</v>
      </c>
      <c r="L157" s="152"/>
      <c r="M157" s="278"/>
      <c r="N157" s="287"/>
      <c r="O157" s="284"/>
      <c r="P157" s="162" t="s">
        <v>328</v>
      </c>
      <c r="Q157" s="150"/>
      <c r="R157" s="301"/>
      <c r="S157" s="309"/>
      <c r="T157" s="318"/>
      <c r="U157" s="11"/>
      <c r="V157" s="311"/>
      <c r="W157" s="305"/>
      <c r="X157" s="311"/>
      <c r="Y157" s="305"/>
      <c r="Z157" s="179"/>
      <c r="AA157" s="179"/>
      <c r="AB157" s="179"/>
      <c r="AC157" s="321"/>
      <c r="AD157" s="313"/>
      <c r="AE157" s="70"/>
      <c r="AF157" s="70"/>
      <c r="AG157" s="70"/>
      <c r="AH157" s="70"/>
      <c r="AI157" s="70"/>
      <c r="AJ157" s="70"/>
      <c r="AK157" s="70"/>
      <c r="AL157" s="70"/>
      <c r="AM157" s="70"/>
      <c r="AN157" s="70"/>
      <c r="AO157" s="70"/>
      <c r="AP157" s="70"/>
      <c r="AQ157" s="70"/>
      <c r="AR157" s="70"/>
      <c r="AS157" s="70"/>
      <c r="AT157" s="70"/>
      <c r="AU157" s="70"/>
      <c r="AV157" s="70"/>
      <c r="AW157" s="70"/>
    </row>
    <row r="158" spans="1:49" ht="42.75" customHeight="1" thickBot="1">
      <c r="A158" s="100"/>
      <c r="B158" s="307">
        <v>74</v>
      </c>
      <c r="C158" s="155" t="s">
        <v>279</v>
      </c>
      <c r="D158" s="275"/>
      <c r="E158" s="275"/>
      <c r="F158" s="281" t="s">
        <v>279</v>
      </c>
      <c r="G158" s="279" t="s">
        <v>279</v>
      </c>
      <c r="H158" s="281" t="s">
        <v>279</v>
      </c>
      <c r="I158" s="273"/>
      <c r="J158" s="283" t="s">
        <v>279</v>
      </c>
      <c r="K158" s="153" t="s">
        <v>326</v>
      </c>
      <c r="L158" s="151"/>
      <c r="M158" s="291" t="s">
        <v>327</v>
      </c>
      <c r="N158" s="288"/>
      <c r="O158" s="283" t="s">
        <v>279</v>
      </c>
      <c r="P158" s="161" t="s">
        <v>326</v>
      </c>
      <c r="Q158" s="149"/>
      <c r="R158" s="300"/>
      <c r="S158" s="308"/>
      <c r="T158" s="318"/>
      <c r="U158" s="10" t="s">
        <v>279</v>
      </c>
      <c r="V158" s="310" t="str">
        <f xml:space="preserve">
IF(AND($J158&lt;&gt;"Bitte auswählen",$O158&lt;&gt;"Bitte auswählen",$J158&lt;&gt;"-",$O158&lt;&gt;"-"),
IF(AND(ISNUMBER($L158),ISNUMBER($Q158)),
$L158+
$Q158*VLOOKUP($O158,Berechnungsfaktoren!$L$3:$N$15,2,FALSE)/VLOOKUP($J158,Berechnungsfaktoren!$L$3:$N$15,2,FALSE),
"Fehlende Eingaben"),
IF(AND($J158&lt;&gt;"Bitte auswählen",$J158&lt;&gt;"-"),
IF(AND(ISNUMBER($L158)),
$L158,
""),
""))</f>
        <v/>
      </c>
      <c r="W158" s="304" t="str">
        <f xml:space="preserve">
IF(AND($J158&lt;&gt;"Bitte auswählen",$O158&lt;&gt;"Bitte auswählen",$J158&lt;&gt;"-",$O158&lt;&gt;"-"),
IF(AND(ISNUMBER($L159),ISNUMBER($Q159)),
$L159+
$Q159*VLOOKUP($O158,Berechnungsfaktoren!$L$3:$N$15,2,FALSE)/VLOOKUP($J158,Berechnungsfaktoren!$L$3:$N$15,2,FALSE),
"Fehlende Eingaben"),
IF(AND($J158&lt;&gt;"Bitte auswählen",$J158&lt;&gt;"-"),
IF(AND(ISNUMBER($L159)),
$L159,
""),
""))</f>
        <v/>
      </c>
      <c r="X158" s="310" t="str">
        <f xml:space="preserve">
IF(AND($J158&lt;&gt;"Bitte auswählen",$O158&lt;&gt;"Bitte auswählen",$J158&lt;&gt;"-",$O158&lt;&gt;"-"),
IF(AND(ISNUMBER($L158),ISNUMBER($Q158)),
$L158*VLOOKUP($J158,Berechnungsfaktoren!$L$3:$N$15,2,FALSE)+
$Q158*VLOOKUP($O158,Berechnungsfaktoren!$L$3:$N$15,2,FALSE),
"Fehlende Eingaben"),
IF(AND($J158&lt;&gt;"Bitte auswählen",$J158&lt;&gt;"-"),
IF(AND(ISNUMBER($L158)),
$L158*VLOOKUP($J158,Berechnungsfaktoren!$L$3:$N$15,2,FALSE),
""),
""))</f>
        <v/>
      </c>
      <c r="Y158" s="304" t="str">
        <f xml:space="preserve">
IF(AND($J158&lt;&gt;"Bitte auswählen",$O158&lt;&gt;"Bitte auswählen",$J158&lt;&gt;"-",$O158&lt;&gt;"-"),
IF(AND(ISNUMBER($L159),ISNUMBER($Q159)),
$L159*VLOOKUP($J158,Berechnungsfaktoren!$L$3:$N$15,2,FALSE)+
$Q159*VLOOKUP($O158,Berechnungsfaktoren!$L$3:$N$15,2,FALSE),
"Fehlende Eingaben"),
IF(AND($J158&lt;&gt;"Bitte auswählen",$J158&lt;&gt;"-"),
IF(AND(ISNUMBER($L159)),
$L159*VLOOKUP($J158,Berechnungsfaktoren!$L$3:$N$15,2,FALSE),
""),
""))</f>
        <v/>
      </c>
      <c r="Z158" s="178">
        <f xml:space="preserve">
IF(AND($J158&lt;&gt;"Bitte auswählen",$O158&lt;&gt;"Bitte auswählen",$J158&lt;&gt;"-",$O158&lt;&gt;"-"),
IF(AND(ISNUMBER($L158),ISNUMBER($Q158)),
+$L158
+$Q158*VLOOKUP($O158,Berechnungsfaktoren!$L$3:$N$30,2,FALSE)/VLOOKUP($J158,Berechnungsfaktoren!$L$3:$N$30,2,FALSE)
-$L159
-$Q159*VLOOKUP($O158,Berechnungsfaktoren!$L$3:$N$30,2,FALSE)/VLOOKUP($J158,Berechnungsfaktoren!$L$3:$N$30,2,FALSE),
+$N158
+$Q158*VLOOKUP($O158,Berechnungsfaktoren!$L$3:$N$30,2,FALSE)/VLOOKUP($J158,Berechnungsfaktoren!$L$3:$N$30,2,FALSE)
-$Q159*VLOOKUP($O158,Berechnungsfaktoren!$L$3:$N$30,2,FALSE)/VLOOKUP($J158,Berechnungsfaktoren!$L$3:$N$30,2,FALSE)
),
IF(AND($J158&lt;&gt;"Bitte auswählen",$J158&lt;&gt;"-"),
IF(AND(ISNUMBER($L158)),
$L158-$L159,
$N158),
0))</f>
        <v>0</v>
      </c>
      <c r="AA158" s="178">
        <f xml:space="preserve">
IF(AND($J158&lt;&gt;"Bitte auswählen",$O158&lt;&gt;"Bitte auswählen",$J158&lt;&gt;"-",$O158&lt;&gt;"-"),
IF(AND(ISNUMBER($L158),ISNUMBER($Q158)),
+$L158*VLOOKUP($J158,Berechnungsfaktoren!$L$3:$N$30,2,FALSE)
+$Q158*VLOOKUP($O158,Berechnungsfaktoren!$L$3:$N$30,2,FALSE)
-$L159*VLOOKUP($J158,Berechnungsfaktoren!$L$3:$N$30,2,FALSE)
-$Q159*VLOOKUP($O158,Berechnungsfaktoren!$L$3:$N$30,2,FALSE),
+$N158*VLOOKUP($J158,Berechnungsfaktoren!$L$3:$N$30,2,FALSE)
+$Q158*VLOOKUP($O158,Berechnungsfaktoren!$L$3:$N$30,2,FALSE)
-$Q159*VLOOKUP($O158,Berechnungsfaktoren!$L$3:$N$30,2,FALSE)
),
IF(AND($J158&lt;&gt;"Bitte auswählen",$J158&lt;&gt;"-"),
IF(AND(ISNUMBER($L158)),
($L158-$L159)*VLOOKUP($J158,Berechnungsfaktoren!$L$3:$N$30,2,FALSE),
$N158*VLOOKUP($J158,Berechnungsfaktoren!$L$3:$N$30,2,FALSE)),
0))</f>
        <v>0</v>
      </c>
      <c r="AB158" s="178">
        <f xml:space="preserve">
IF(AND($J158&lt;&gt;"Bitte auswählen",$O158&lt;&gt;"Bitte auswählen",$J158&lt;&gt;"-",$O158&lt;&gt;"-"),
IF(AND(ISNUMBER($L158),ISNUMBER($Q158)),
+$L158*VLOOKUP($J158,Berechnungsfaktoren!$L$3:$N$30,3,FALSE)
+$Q158*VLOOKUP($O158,Berechnungsfaktoren!$L$3:$N$30,3,FALSE)
-$L159*VLOOKUP($J158,Berechnungsfaktoren!$L$3:$N$30,3,FALSE)
-$Q159*VLOOKUP($O158,Berechnungsfaktoren!$L$3:$N$30,3,FALSE),
+$N158*VLOOKUP($J158,Berechnungsfaktoren!$L$3:$N$30,3,FALSE)
+$Q158*VLOOKUP($O158,Berechnungsfaktoren!$L$3:$N$30,3,FALSE)
-$Q159*VLOOKUP($O158,Berechnungsfaktoren!$L$3:$N$30,3,FALSE)
),
IF(AND($J158&lt;&gt;"Bitte auswählen",$J158&lt;&gt;"-"),
IF(AND(ISNUMBER($L158)),
($L158-$L159)*VLOOKUP($J158,Berechnungsfaktoren!$L$3:$N$30,3,FALSE),
$N158*VLOOKUP($J158,Berechnungsfaktoren!$L$3:$N$30,3,FALSE)),
0))</f>
        <v>0</v>
      </c>
      <c r="AC158" s="320"/>
      <c r="AD158" s="312"/>
      <c r="AE158" s="70"/>
      <c r="AF158" s="70"/>
      <c r="AG158" s="70"/>
      <c r="AH158" s="70"/>
      <c r="AI158" s="70"/>
      <c r="AJ158" s="70"/>
      <c r="AK158" s="70"/>
      <c r="AL158" s="70"/>
      <c r="AM158" s="70"/>
      <c r="AN158" s="70"/>
      <c r="AO158" s="70"/>
      <c r="AP158" s="70"/>
      <c r="AQ158" s="70"/>
      <c r="AR158" s="70"/>
      <c r="AS158" s="70"/>
      <c r="AT158" s="70"/>
      <c r="AU158" s="70"/>
      <c r="AV158" s="70"/>
      <c r="AW158" s="70"/>
    </row>
    <row r="159" spans="1:49" ht="42.75" customHeight="1" thickBot="1">
      <c r="A159" s="100"/>
      <c r="B159" s="307"/>
      <c r="C159" s="156"/>
      <c r="D159" s="276"/>
      <c r="E159" s="276"/>
      <c r="F159" s="282"/>
      <c r="G159" s="280"/>
      <c r="H159" s="282"/>
      <c r="I159" s="274"/>
      <c r="J159" s="284"/>
      <c r="K159" s="162" t="s">
        <v>328</v>
      </c>
      <c r="L159" s="152"/>
      <c r="M159" s="278"/>
      <c r="N159" s="287"/>
      <c r="O159" s="284"/>
      <c r="P159" s="162" t="s">
        <v>328</v>
      </c>
      <c r="Q159" s="150"/>
      <c r="R159" s="301"/>
      <c r="S159" s="309"/>
      <c r="T159" s="318"/>
      <c r="U159" s="11"/>
      <c r="V159" s="311"/>
      <c r="W159" s="305"/>
      <c r="X159" s="311"/>
      <c r="Y159" s="305"/>
      <c r="Z159" s="179"/>
      <c r="AA159" s="179"/>
      <c r="AB159" s="179"/>
      <c r="AC159" s="321"/>
      <c r="AD159" s="313"/>
      <c r="AE159" s="70"/>
      <c r="AF159" s="70"/>
      <c r="AG159" s="70"/>
      <c r="AH159" s="70"/>
      <c r="AI159" s="70"/>
      <c r="AJ159" s="70"/>
      <c r="AK159" s="70"/>
      <c r="AL159" s="70"/>
      <c r="AM159" s="70"/>
      <c r="AN159" s="70"/>
      <c r="AO159" s="70"/>
      <c r="AP159" s="70"/>
      <c r="AQ159" s="70"/>
      <c r="AR159" s="70"/>
      <c r="AS159" s="70"/>
      <c r="AT159" s="70"/>
      <c r="AU159" s="70"/>
      <c r="AV159" s="70"/>
      <c r="AW159" s="70"/>
    </row>
    <row r="160" spans="1:49" ht="42.75" customHeight="1" thickBot="1">
      <c r="A160" s="100"/>
      <c r="B160" s="314">
        <v>75</v>
      </c>
      <c r="C160" s="155" t="s">
        <v>279</v>
      </c>
      <c r="D160" s="275"/>
      <c r="E160" s="275"/>
      <c r="F160" s="281" t="s">
        <v>279</v>
      </c>
      <c r="G160" s="279" t="s">
        <v>279</v>
      </c>
      <c r="H160" s="281" t="s">
        <v>279</v>
      </c>
      <c r="I160" s="273"/>
      <c r="J160" s="283" t="s">
        <v>279</v>
      </c>
      <c r="K160" s="153" t="s">
        <v>326</v>
      </c>
      <c r="L160" s="151"/>
      <c r="M160" s="291" t="s">
        <v>327</v>
      </c>
      <c r="N160" s="288"/>
      <c r="O160" s="283" t="s">
        <v>279</v>
      </c>
      <c r="P160" s="161" t="s">
        <v>326</v>
      </c>
      <c r="Q160" s="149"/>
      <c r="R160" s="300"/>
      <c r="S160" s="308"/>
      <c r="T160" s="318"/>
      <c r="U160" s="10" t="s">
        <v>279</v>
      </c>
      <c r="V160" s="310" t="str">
        <f xml:space="preserve">
IF(AND($J160&lt;&gt;"Bitte auswählen",$O160&lt;&gt;"Bitte auswählen",$J160&lt;&gt;"-",$O160&lt;&gt;"-"),
IF(AND(ISNUMBER($L160),ISNUMBER($Q160)),
$L160+
$Q160*VLOOKUP($O160,Berechnungsfaktoren!$L$3:$N$15,2,FALSE)/VLOOKUP($J160,Berechnungsfaktoren!$L$3:$N$15,2,FALSE),
"Fehlende Eingaben"),
IF(AND($J160&lt;&gt;"Bitte auswählen",$J160&lt;&gt;"-"),
IF(AND(ISNUMBER($L160)),
$L160,
""),
""))</f>
        <v/>
      </c>
      <c r="W160" s="304" t="str">
        <f xml:space="preserve">
IF(AND($J160&lt;&gt;"Bitte auswählen",$O160&lt;&gt;"Bitte auswählen",$J160&lt;&gt;"-",$O160&lt;&gt;"-"),
IF(AND(ISNUMBER($L161),ISNUMBER($Q161)),
$L161+
$Q161*VLOOKUP($O160,Berechnungsfaktoren!$L$3:$N$15,2,FALSE)/VLOOKUP($J160,Berechnungsfaktoren!$L$3:$N$15,2,FALSE),
"Fehlende Eingaben"),
IF(AND($J160&lt;&gt;"Bitte auswählen",$J160&lt;&gt;"-"),
IF(AND(ISNUMBER($L161)),
$L161,
""),
""))</f>
        <v/>
      </c>
      <c r="X160" s="310" t="str">
        <f xml:space="preserve">
IF(AND($J160&lt;&gt;"Bitte auswählen",$O160&lt;&gt;"Bitte auswählen",$J160&lt;&gt;"-",$O160&lt;&gt;"-"),
IF(AND(ISNUMBER($L160),ISNUMBER($Q160)),
$L160*VLOOKUP($J160,Berechnungsfaktoren!$L$3:$N$15,2,FALSE)+
$Q160*VLOOKUP($O160,Berechnungsfaktoren!$L$3:$N$15,2,FALSE),
"Fehlende Eingaben"),
IF(AND($J160&lt;&gt;"Bitte auswählen",$J160&lt;&gt;"-"),
IF(AND(ISNUMBER($L160)),
$L160*VLOOKUP($J160,Berechnungsfaktoren!$L$3:$N$15,2,FALSE),
""),
""))</f>
        <v/>
      </c>
      <c r="Y160" s="304" t="str">
        <f xml:space="preserve">
IF(AND($J160&lt;&gt;"Bitte auswählen",$O160&lt;&gt;"Bitte auswählen",$J160&lt;&gt;"-",$O160&lt;&gt;"-"),
IF(AND(ISNUMBER($L161),ISNUMBER($Q161)),
$L161*VLOOKUP($J160,Berechnungsfaktoren!$L$3:$N$15,2,FALSE)+
$Q161*VLOOKUP($O160,Berechnungsfaktoren!$L$3:$N$15,2,FALSE),
"Fehlende Eingaben"),
IF(AND($J160&lt;&gt;"Bitte auswählen",$J160&lt;&gt;"-"),
IF(AND(ISNUMBER($L161)),
$L161*VLOOKUP($J160,Berechnungsfaktoren!$L$3:$N$15,2,FALSE),
""),
""))</f>
        <v/>
      </c>
      <c r="Z160" s="178">
        <f xml:space="preserve">
IF(AND($J160&lt;&gt;"Bitte auswählen",$O160&lt;&gt;"Bitte auswählen",$J160&lt;&gt;"-",$O160&lt;&gt;"-"),
IF(AND(ISNUMBER($L160),ISNUMBER($Q160)),
+$L160
+$Q160*VLOOKUP($O160,Berechnungsfaktoren!$L$3:$N$30,2,FALSE)/VLOOKUP($J160,Berechnungsfaktoren!$L$3:$N$30,2,FALSE)
-$L161
-$Q161*VLOOKUP($O160,Berechnungsfaktoren!$L$3:$N$30,2,FALSE)/VLOOKUP($J160,Berechnungsfaktoren!$L$3:$N$30,2,FALSE),
+$N160
+$Q160*VLOOKUP($O160,Berechnungsfaktoren!$L$3:$N$30,2,FALSE)/VLOOKUP($J160,Berechnungsfaktoren!$L$3:$N$30,2,FALSE)
-$Q161*VLOOKUP($O160,Berechnungsfaktoren!$L$3:$N$30,2,FALSE)/VLOOKUP($J160,Berechnungsfaktoren!$L$3:$N$30,2,FALSE)
),
IF(AND($J160&lt;&gt;"Bitte auswählen",$J160&lt;&gt;"-"),
IF(AND(ISNUMBER($L160)),
$L160-$L161,
$N160),
0))</f>
        <v>0</v>
      </c>
      <c r="AA160" s="178">
        <f xml:space="preserve">
IF(AND($J160&lt;&gt;"Bitte auswählen",$O160&lt;&gt;"Bitte auswählen",$J160&lt;&gt;"-",$O160&lt;&gt;"-"),
IF(AND(ISNUMBER($L160),ISNUMBER($Q160)),
+$L160*VLOOKUP($J160,Berechnungsfaktoren!$L$3:$N$30,2,FALSE)
+$Q160*VLOOKUP($O160,Berechnungsfaktoren!$L$3:$N$30,2,FALSE)
-$L161*VLOOKUP($J160,Berechnungsfaktoren!$L$3:$N$30,2,FALSE)
-$Q161*VLOOKUP($O160,Berechnungsfaktoren!$L$3:$N$30,2,FALSE),
+$N160*VLOOKUP($J160,Berechnungsfaktoren!$L$3:$N$30,2,FALSE)
+$Q160*VLOOKUP($O160,Berechnungsfaktoren!$L$3:$N$30,2,FALSE)
-$Q161*VLOOKUP($O160,Berechnungsfaktoren!$L$3:$N$30,2,FALSE)
),
IF(AND($J160&lt;&gt;"Bitte auswählen",$J160&lt;&gt;"-"),
IF(AND(ISNUMBER($L160)),
($L160-$L161)*VLOOKUP($J160,Berechnungsfaktoren!$L$3:$N$30,2,FALSE),
$N160*VLOOKUP($J160,Berechnungsfaktoren!$L$3:$N$30,2,FALSE)),
0))</f>
        <v>0</v>
      </c>
      <c r="AB160" s="178">
        <f xml:space="preserve">
IF(AND($J160&lt;&gt;"Bitte auswählen",$O160&lt;&gt;"Bitte auswählen",$J160&lt;&gt;"-",$O160&lt;&gt;"-"),
IF(AND(ISNUMBER($L160),ISNUMBER($Q160)),
+$L160*VLOOKUP($J160,Berechnungsfaktoren!$L$3:$N$30,3,FALSE)
+$Q160*VLOOKUP($O160,Berechnungsfaktoren!$L$3:$N$30,3,FALSE)
-$L161*VLOOKUP($J160,Berechnungsfaktoren!$L$3:$N$30,3,FALSE)
-$Q161*VLOOKUP($O160,Berechnungsfaktoren!$L$3:$N$30,3,FALSE),
+$N160*VLOOKUP($J160,Berechnungsfaktoren!$L$3:$N$30,3,FALSE)
+$Q160*VLOOKUP($O160,Berechnungsfaktoren!$L$3:$N$30,3,FALSE)
-$Q161*VLOOKUP($O160,Berechnungsfaktoren!$L$3:$N$30,3,FALSE)
),
IF(AND($J160&lt;&gt;"Bitte auswählen",$J160&lt;&gt;"-"),
IF(AND(ISNUMBER($L160)),
($L160-$L161)*VLOOKUP($J160,Berechnungsfaktoren!$L$3:$N$30,3,FALSE),
$N160*VLOOKUP($J160,Berechnungsfaktoren!$L$3:$N$30,3,FALSE)),
0))</f>
        <v>0</v>
      </c>
      <c r="AC160" s="320"/>
      <c r="AD160" s="312"/>
      <c r="AE160" s="70"/>
      <c r="AF160" s="70"/>
      <c r="AG160" s="70"/>
      <c r="AH160" s="70"/>
      <c r="AI160" s="70"/>
      <c r="AJ160" s="70"/>
      <c r="AK160" s="70"/>
      <c r="AL160" s="70"/>
      <c r="AM160" s="70"/>
      <c r="AN160" s="70"/>
      <c r="AO160" s="70"/>
      <c r="AP160" s="70"/>
      <c r="AQ160" s="70"/>
      <c r="AR160" s="70"/>
      <c r="AS160" s="70"/>
      <c r="AT160" s="70"/>
      <c r="AU160" s="70"/>
      <c r="AV160" s="70"/>
      <c r="AW160" s="70"/>
    </row>
    <row r="161" spans="1:49" ht="42.75" customHeight="1" thickBot="1">
      <c r="A161" s="100"/>
      <c r="B161" s="314"/>
      <c r="C161" s="156"/>
      <c r="D161" s="276"/>
      <c r="E161" s="276"/>
      <c r="F161" s="282"/>
      <c r="G161" s="280"/>
      <c r="H161" s="282"/>
      <c r="I161" s="274"/>
      <c r="J161" s="284"/>
      <c r="K161" s="162" t="s">
        <v>328</v>
      </c>
      <c r="L161" s="152"/>
      <c r="M161" s="278"/>
      <c r="N161" s="287"/>
      <c r="O161" s="284"/>
      <c r="P161" s="162" t="s">
        <v>328</v>
      </c>
      <c r="Q161" s="150"/>
      <c r="R161" s="301"/>
      <c r="S161" s="309"/>
      <c r="T161" s="318"/>
      <c r="U161" s="11"/>
      <c r="V161" s="311"/>
      <c r="W161" s="305"/>
      <c r="X161" s="311"/>
      <c r="Y161" s="305"/>
      <c r="Z161" s="179"/>
      <c r="AA161" s="179"/>
      <c r="AB161" s="179"/>
      <c r="AC161" s="321"/>
      <c r="AD161" s="313"/>
      <c r="AE161" s="70"/>
      <c r="AF161" s="70"/>
      <c r="AG161" s="70"/>
      <c r="AH161" s="70"/>
      <c r="AI161" s="70"/>
      <c r="AJ161" s="70"/>
      <c r="AK161" s="70"/>
      <c r="AL161" s="70"/>
      <c r="AM161" s="70"/>
      <c r="AN161" s="70"/>
      <c r="AO161" s="70"/>
      <c r="AP161" s="70"/>
      <c r="AQ161" s="70"/>
      <c r="AR161" s="70"/>
      <c r="AS161" s="70"/>
      <c r="AT161" s="70"/>
      <c r="AU161" s="70"/>
      <c r="AV161" s="70"/>
      <c r="AW161" s="70"/>
    </row>
    <row r="162" spans="1:49" ht="42.75" customHeight="1" thickBot="1">
      <c r="A162" s="100"/>
      <c r="B162" s="314">
        <v>76</v>
      </c>
      <c r="C162" s="155" t="s">
        <v>279</v>
      </c>
      <c r="D162" s="275"/>
      <c r="E162" s="275"/>
      <c r="F162" s="281" t="s">
        <v>279</v>
      </c>
      <c r="G162" s="279" t="s">
        <v>279</v>
      </c>
      <c r="H162" s="281" t="s">
        <v>279</v>
      </c>
      <c r="I162" s="273"/>
      <c r="J162" s="283" t="s">
        <v>279</v>
      </c>
      <c r="K162" s="153" t="s">
        <v>326</v>
      </c>
      <c r="L162" s="151"/>
      <c r="M162" s="291" t="s">
        <v>327</v>
      </c>
      <c r="N162" s="288"/>
      <c r="O162" s="283" t="s">
        <v>279</v>
      </c>
      <c r="P162" s="161" t="s">
        <v>326</v>
      </c>
      <c r="Q162" s="149"/>
      <c r="R162" s="300"/>
      <c r="S162" s="308"/>
      <c r="T162" s="318"/>
      <c r="U162" s="10" t="s">
        <v>279</v>
      </c>
      <c r="V162" s="310" t="str">
        <f xml:space="preserve">
IF(AND($J162&lt;&gt;"Bitte auswählen",$O162&lt;&gt;"Bitte auswählen",$J162&lt;&gt;"-",$O162&lt;&gt;"-"),
IF(AND(ISNUMBER($L162),ISNUMBER($Q162)),
$L162+
$Q162*VLOOKUP($O162,Berechnungsfaktoren!$L$3:$N$15,2,FALSE)/VLOOKUP($J162,Berechnungsfaktoren!$L$3:$N$15,2,FALSE),
"Fehlende Eingaben"),
IF(AND($J162&lt;&gt;"Bitte auswählen",$J162&lt;&gt;"-"),
IF(AND(ISNUMBER($L162)),
$L162,
""),
""))</f>
        <v/>
      </c>
      <c r="W162" s="304" t="str">
        <f xml:space="preserve">
IF(AND($J162&lt;&gt;"Bitte auswählen",$O162&lt;&gt;"Bitte auswählen",$J162&lt;&gt;"-",$O162&lt;&gt;"-"),
IF(AND(ISNUMBER($L163),ISNUMBER($Q163)),
$L163+
$Q163*VLOOKUP($O162,Berechnungsfaktoren!$L$3:$N$15,2,FALSE)/VLOOKUP($J162,Berechnungsfaktoren!$L$3:$N$15,2,FALSE),
"Fehlende Eingaben"),
IF(AND($J162&lt;&gt;"Bitte auswählen",$J162&lt;&gt;"-"),
IF(AND(ISNUMBER($L163)),
$L163,
""),
""))</f>
        <v/>
      </c>
      <c r="X162" s="310" t="str">
        <f xml:space="preserve">
IF(AND($J162&lt;&gt;"Bitte auswählen",$O162&lt;&gt;"Bitte auswählen",$J162&lt;&gt;"-",$O162&lt;&gt;"-"),
IF(AND(ISNUMBER($L162),ISNUMBER($Q162)),
$L162*VLOOKUP($J162,Berechnungsfaktoren!$L$3:$N$15,2,FALSE)+
$Q162*VLOOKUP($O162,Berechnungsfaktoren!$L$3:$N$15,2,FALSE),
"Fehlende Eingaben"),
IF(AND($J162&lt;&gt;"Bitte auswählen",$J162&lt;&gt;"-"),
IF(AND(ISNUMBER($L162)),
$L162*VLOOKUP($J162,Berechnungsfaktoren!$L$3:$N$15,2,FALSE),
""),
""))</f>
        <v/>
      </c>
      <c r="Y162" s="304" t="str">
        <f xml:space="preserve">
IF(AND($J162&lt;&gt;"Bitte auswählen",$O162&lt;&gt;"Bitte auswählen",$J162&lt;&gt;"-",$O162&lt;&gt;"-"),
IF(AND(ISNUMBER($L163),ISNUMBER($Q163)),
$L163*VLOOKUP($J162,Berechnungsfaktoren!$L$3:$N$15,2,FALSE)+
$Q163*VLOOKUP($O162,Berechnungsfaktoren!$L$3:$N$15,2,FALSE),
"Fehlende Eingaben"),
IF(AND($J162&lt;&gt;"Bitte auswählen",$J162&lt;&gt;"-"),
IF(AND(ISNUMBER($L163)),
$L163*VLOOKUP($J162,Berechnungsfaktoren!$L$3:$N$15,2,FALSE),
""),
""))</f>
        <v/>
      </c>
      <c r="Z162" s="178">
        <f xml:space="preserve">
IF(AND($J162&lt;&gt;"Bitte auswählen",$O162&lt;&gt;"Bitte auswählen",$J162&lt;&gt;"-",$O162&lt;&gt;"-"),
IF(AND(ISNUMBER($L162),ISNUMBER($Q162)),
+$L162
+$Q162*VLOOKUP($O162,Berechnungsfaktoren!$L$3:$N$30,2,FALSE)/VLOOKUP($J162,Berechnungsfaktoren!$L$3:$N$30,2,FALSE)
-$L163
-$Q163*VLOOKUP($O162,Berechnungsfaktoren!$L$3:$N$30,2,FALSE)/VLOOKUP($J162,Berechnungsfaktoren!$L$3:$N$30,2,FALSE),
+$N162
+$Q162*VLOOKUP($O162,Berechnungsfaktoren!$L$3:$N$30,2,FALSE)/VLOOKUP($J162,Berechnungsfaktoren!$L$3:$N$30,2,FALSE)
-$Q163*VLOOKUP($O162,Berechnungsfaktoren!$L$3:$N$30,2,FALSE)/VLOOKUP($J162,Berechnungsfaktoren!$L$3:$N$30,2,FALSE)
),
IF(AND($J162&lt;&gt;"Bitte auswählen",$J162&lt;&gt;"-"),
IF(AND(ISNUMBER($L162)),
$L162-$L163,
$N162),
0))</f>
        <v>0</v>
      </c>
      <c r="AA162" s="178">
        <f xml:space="preserve">
IF(AND($J162&lt;&gt;"Bitte auswählen",$O162&lt;&gt;"Bitte auswählen",$J162&lt;&gt;"-",$O162&lt;&gt;"-"),
IF(AND(ISNUMBER($L162),ISNUMBER($Q162)),
+$L162*VLOOKUP($J162,Berechnungsfaktoren!$L$3:$N$30,2,FALSE)
+$Q162*VLOOKUP($O162,Berechnungsfaktoren!$L$3:$N$30,2,FALSE)
-$L163*VLOOKUP($J162,Berechnungsfaktoren!$L$3:$N$30,2,FALSE)
-$Q163*VLOOKUP($O162,Berechnungsfaktoren!$L$3:$N$30,2,FALSE),
+$N162*VLOOKUP($J162,Berechnungsfaktoren!$L$3:$N$30,2,FALSE)
+$Q162*VLOOKUP($O162,Berechnungsfaktoren!$L$3:$N$30,2,FALSE)
-$Q163*VLOOKUP($O162,Berechnungsfaktoren!$L$3:$N$30,2,FALSE)
),
IF(AND($J162&lt;&gt;"Bitte auswählen",$J162&lt;&gt;"-"),
IF(AND(ISNUMBER($L162)),
($L162-$L163)*VLOOKUP($J162,Berechnungsfaktoren!$L$3:$N$30,2,FALSE),
$N162*VLOOKUP($J162,Berechnungsfaktoren!$L$3:$N$30,2,FALSE)),
0))</f>
        <v>0</v>
      </c>
      <c r="AB162" s="178">
        <f xml:space="preserve">
IF(AND($J162&lt;&gt;"Bitte auswählen",$O162&lt;&gt;"Bitte auswählen",$J162&lt;&gt;"-",$O162&lt;&gt;"-"),
IF(AND(ISNUMBER($L162),ISNUMBER($Q162)),
+$L162*VLOOKUP($J162,Berechnungsfaktoren!$L$3:$N$30,3,FALSE)
+$Q162*VLOOKUP($O162,Berechnungsfaktoren!$L$3:$N$30,3,FALSE)
-$L163*VLOOKUP($J162,Berechnungsfaktoren!$L$3:$N$30,3,FALSE)
-$Q163*VLOOKUP($O162,Berechnungsfaktoren!$L$3:$N$30,3,FALSE),
+$N162*VLOOKUP($J162,Berechnungsfaktoren!$L$3:$N$30,3,FALSE)
+$Q162*VLOOKUP($O162,Berechnungsfaktoren!$L$3:$N$30,3,FALSE)
-$Q163*VLOOKUP($O162,Berechnungsfaktoren!$L$3:$N$30,3,FALSE)
),
IF(AND($J162&lt;&gt;"Bitte auswählen",$J162&lt;&gt;"-"),
IF(AND(ISNUMBER($L162)),
($L162-$L163)*VLOOKUP($J162,Berechnungsfaktoren!$L$3:$N$30,3,FALSE),
$N162*VLOOKUP($J162,Berechnungsfaktoren!$L$3:$N$30,3,FALSE)),
0))</f>
        <v>0</v>
      </c>
      <c r="AC162" s="320"/>
      <c r="AD162" s="312"/>
      <c r="AE162" s="70"/>
      <c r="AF162" s="70"/>
      <c r="AG162" s="70"/>
      <c r="AH162" s="70"/>
      <c r="AI162" s="70"/>
      <c r="AJ162" s="70"/>
      <c r="AK162" s="70"/>
      <c r="AL162" s="70"/>
      <c r="AM162" s="70"/>
      <c r="AN162" s="70"/>
      <c r="AO162" s="70"/>
      <c r="AP162" s="70"/>
      <c r="AQ162" s="70"/>
      <c r="AR162" s="70"/>
      <c r="AS162" s="70"/>
      <c r="AT162" s="70"/>
      <c r="AU162" s="70"/>
      <c r="AV162" s="70"/>
      <c r="AW162" s="70"/>
    </row>
    <row r="163" spans="1:49" ht="42.75" customHeight="1" thickBot="1">
      <c r="A163" s="100"/>
      <c r="B163" s="314"/>
      <c r="C163" s="156"/>
      <c r="D163" s="276"/>
      <c r="E163" s="276"/>
      <c r="F163" s="282"/>
      <c r="G163" s="280"/>
      <c r="H163" s="282"/>
      <c r="I163" s="274"/>
      <c r="J163" s="284"/>
      <c r="K163" s="162" t="s">
        <v>328</v>
      </c>
      <c r="L163" s="152"/>
      <c r="M163" s="278"/>
      <c r="N163" s="287"/>
      <c r="O163" s="284"/>
      <c r="P163" s="162" t="s">
        <v>328</v>
      </c>
      <c r="Q163" s="150"/>
      <c r="R163" s="301"/>
      <c r="S163" s="309"/>
      <c r="T163" s="318"/>
      <c r="U163" s="11"/>
      <c r="V163" s="311"/>
      <c r="W163" s="305"/>
      <c r="X163" s="311"/>
      <c r="Y163" s="305"/>
      <c r="Z163" s="179"/>
      <c r="AA163" s="179"/>
      <c r="AB163" s="179"/>
      <c r="AC163" s="321"/>
      <c r="AD163" s="313"/>
      <c r="AE163" s="70"/>
      <c r="AF163" s="70"/>
      <c r="AG163" s="70"/>
      <c r="AH163" s="70"/>
      <c r="AI163" s="70"/>
      <c r="AJ163" s="70"/>
      <c r="AK163" s="70"/>
      <c r="AL163" s="70"/>
      <c r="AM163" s="70"/>
      <c r="AN163" s="70"/>
      <c r="AO163" s="70"/>
      <c r="AP163" s="70"/>
      <c r="AQ163" s="70"/>
      <c r="AR163" s="70"/>
      <c r="AS163" s="70"/>
      <c r="AT163" s="70"/>
      <c r="AU163" s="70"/>
      <c r="AV163" s="70"/>
      <c r="AW163" s="70"/>
    </row>
    <row r="164" spans="1:49" ht="42.75" customHeight="1" thickBot="1">
      <c r="A164" s="100"/>
      <c r="B164" s="314">
        <v>77</v>
      </c>
      <c r="C164" s="155" t="s">
        <v>279</v>
      </c>
      <c r="D164" s="275"/>
      <c r="E164" s="275"/>
      <c r="F164" s="281" t="s">
        <v>279</v>
      </c>
      <c r="G164" s="279" t="s">
        <v>279</v>
      </c>
      <c r="H164" s="281" t="s">
        <v>279</v>
      </c>
      <c r="I164" s="273"/>
      <c r="J164" s="283" t="s">
        <v>279</v>
      </c>
      <c r="K164" s="153" t="s">
        <v>326</v>
      </c>
      <c r="L164" s="151"/>
      <c r="M164" s="291" t="s">
        <v>327</v>
      </c>
      <c r="N164" s="288"/>
      <c r="O164" s="283" t="s">
        <v>279</v>
      </c>
      <c r="P164" s="161" t="s">
        <v>326</v>
      </c>
      <c r="Q164" s="149"/>
      <c r="R164" s="300"/>
      <c r="S164" s="308"/>
      <c r="T164" s="318"/>
      <c r="U164" s="10" t="s">
        <v>279</v>
      </c>
      <c r="V164" s="310" t="str">
        <f xml:space="preserve">
IF(AND($J164&lt;&gt;"Bitte auswählen",$O164&lt;&gt;"Bitte auswählen",$J164&lt;&gt;"-",$O164&lt;&gt;"-"),
IF(AND(ISNUMBER($L164),ISNUMBER($Q164)),
$L164+
$Q164*VLOOKUP($O164,Berechnungsfaktoren!$L$3:$N$15,2,FALSE)/VLOOKUP($J164,Berechnungsfaktoren!$L$3:$N$15,2,FALSE),
"Fehlende Eingaben"),
IF(AND($J164&lt;&gt;"Bitte auswählen",$J164&lt;&gt;"-"),
IF(AND(ISNUMBER($L164)),
$L164,
""),
""))</f>
        <v/>
      </c>
      <c r="W164" s="304" t="str">
        <f xml:space="preserve">
IF(AND($J164&lt;&gt;"Bitte auswählen",$O164&lt;&gt;"Bitte auswählen",$J164&lt;&gt;"-",$O164&lt;&gt;"-"),
IF(AND(ISNUMBER($L165),ISNUMBER($Q165)),
$L165+
$Q165*VLOOKUP($O164,Berechnungsfaktoren!$L$3:$N$15,2,FALSE)/VLOOKUP($J164,Berechnungsfaktoren!$L$3:$N$15,2,FALSE),
"Fehlende Eingaben"),
IF(AND($J164&lt;&gt;"Bitte auswählen",$J164&lt;&gt;"-"),
IF(AND(ISNUMBER($L165)),
$L165,
""),
""))</f>
        <v/>
      </c>
      <c r="X164" s="310" t="str">
        <f xml:space="preserve">
IF(AND($J164&lt;&gt;"Bitte auswählen",$O164&lt;&gt;"Bitte auswählen",$J164&lt;&gt;"-",$O164&lt;&gt;"-"),
IF(AND(ISNUMBER($L164),ISNUMBER($Q164)),
$L164*VLOOKUP($J164,Berechnungsfaktoren!$L$3:$N$15,2,FALSE)+
$Q164*VLOOKUP($O164,Berechnungsfaktoren!$L$3:$N$15,2,FALSE),
"Fehlende Eingaben"),
IF(AND($J164&lt;&gt;"Bitte auswählen",$J164&lt;&gt;"-"),
IF(AND(ISNUMBER($L164)),
$L164*VLOOKUP($J164,Berechnungsfaktoren!$L$3:$N$15,2,FALSE),
""),
""))</f>
        <v/>
      </c>
      <c r="Y164" s="304" t="str">
        <f xml:space="preserve">
IF(AND($J164&lt;&gt;"Bitte auswählen",$O164&lt;&gt;"Bitte auswählen",$J164&lt;&gt;"-",$O164&lt;&gt;"-"),
IF(AND(ISNUMBER($L165),ISNUMBER($Q165)),
$L165*VLOOKUP($J164,Berechnungsfaktoren!$L$3:$N$15,2,FALSE)+
$Q165*VLOOKUP($O164,Berechnungsfaktoren!$L$3:$N$15,2,FALSE),
"Fehlende Eingaben"),
IF(AND($J164&lt;&gt;"Bitte auswählen",$J164&lt;&gt;"-"),
IF(AND(ISNUMBER($L165)),
$L165*VLOOKUP($J164,Berechnungsfaktoren!$L$3:$N$15,2,FALSE),
""),
""))</f>
        <v/>
      </c>
      <c r="Z164" s="178">
        <f xml:space="preserve">
IF(AND($J164&lt;&gt;"Bitte auswählen",$O164&lt;&gt;"Bitte auswählen",$J164&lt;&gt;"-",$O164&lt;&gt;"-"),
IF(AND(ISNUMBER($L164),ISNUMBER($Q164)),
+$L164
+$Q164*VLOOKUP($O164,Berechnungsfaktoren!$L$3:$N$30,2,FALSE)/VLOOKUP($J164,Berechnungsfaktoren!$L$3:$N$30,2,FALSE)
-$L165
-$Q165*VLOOKUP($O164,Berechnungsfaktoren!$L$3:$N$30,2,FALSE)/VLOOKUP($J164,Berechnungsfaktoren!$L$3:$N$30,2,FALSE),
+$N164
+$Q164*VLOOKUP($O164,Berechnungsfaktoren!$L$3:$N$30,2,FALSE)/VLOOKUP($J164,Berechnungsfaktoren!$L$3:$N$30,2,FALSE)
-$Q165*VLOOKUP($O164,Berechnungsfaktoren!$L$3:$N$30,2,FALSE)/VLOOKUP($J164,Berechnungsfaktoren!$L$3:$N$30,2,FALSE)
),
IF(AND($J164&lt;&gt;"Bitte auswählen",$J164&lt;&gt;"-"),
IF(AND(ISNUMBER($L164)),
$L164-$L165,
$N164),
0))</f>
        <v>0</v>
      </c>
      <c r="AA164" s="178">
        <f xml:space="preserve">
IF(AND($J164&lt;&gt;"Bitte auswählen",$O164&lt;&gt;"Bitte auswählen",$J164&lt;&gt;"-",$O164&lt;&gt;"-"),
IF(AND(ISNUMBER($L164),ISNUMBER($Q164)),
+$L164*VLOOKUP($J164,Berechnungsfaktoren!$L$3:$N$30,2,FALSE)
+$Q164*VLOOKUP($O164,Berechnungsfaktoren!$L$3:$N$30,2,FALSE)
-$L165*VLOOKUP($J164,Berechnungsfaktoren!$L$3:$N$30,2,FALSE)
-$Q165*VLOOKUP($O164,Berechnungsfaktoren!$L$3:$N$30,2,FALSE),
+$N164*VLOOKUP($J164,Berechnungsfaktoren!$L$3:$N$30,2,FALSE)
+$Q164*VLOOKUP($O164,Berechnungsfaktoren!$L$3:$N$30,2,FALSE)
-$Q165*VLOOKUP($O164,Berechnungsfaktoren!$L$3:$N$30,2,FALSE)
),
IF(AND($J164&lt;&gt;"Bitte auswählen",$J164&lt;&gt;"-"),
IF(AND(ISNUMBER($L164)),
($L164-$L165)*VLOOKUP($J164,Berechnungsfaktoren!$L$3:$N$30,2,FALSE),
$N164*VLOOKUP($J164,Berechnungsfaktoren!$L$3:$N$30,2,FALSE)),
0))</f>
        <v>0</v>
      </c>
      <c r="AB164" s="178">
        <f xml:space="preserve">
IF(AND($J164&lt;&gt;"Bitte auswählen",$O164&lt;&gt;"Bitte auswählen",$J164&lt;&gt;"-",$O164&lt;&gt;"-"),
IF(AND(ISNUMBER($L164),ISNUMBER($Q164)),
+$L164*VLOOKUP($J164,Berechnungsfaktoren!$L$3:$N$30,3,FALSE)
+$Q164*VLOOKUP($O164,Berechnungsfaktoren!$L$3:$N$30,3,FALSE)
-$L165*VLOOKUP($J164,Berechnungsfaktoren!$L$3:$N$30,3,FALSE)
-$Q165*VLOOKUP($O164,Berechnungsfaktoren!$L$3:$N$30,3,FALSE),
+$N164*VLOOKUP($J164,Berechnungsfaktoren!$L$3:$N$30,3,FALSE)
+$Q164*VLOOKUP($O164,Berechnungsfaktoren!$L$3:$N$30,3,FALSE)
-$Q165*VLOOKUP($O164,Berechnungsfaktoren!$L$3:$N$30,3,FALSE)
),
IF(AND($J164&lt;&gt;"Bitte auswählen",$J164&lt;&gt;"-"),
IF(AND(ISNUMBER($L164)),
($L164-$L165)*VLOOKUP($J164,Berechnungsfaktoren!$L$3:$N$30,3,FALSE),
$N164*VLOOKUP($J164,Berechnungsfaktoren!$L$3:$N$30,3,FALSE)),
0))</f>
        <v>0</v>
      </c>
      <c r="AC164" s="320"/>
      <c r="AD164" s="312"/>
      <c r="AE164" s="70"/>
      <c r="AF164" s="70"/>
      <c r="AG164" s="70"/>
      <c r="AH164" s="70"/>
      <c r="AI164" s="70"/>
      <c r="AJ164" s="70"/>
      <c r="AK164" s="70"/>
      <c r="AL164" s="70"/>
      <c r="AM164" s="70"/>
      <c r="AN164" s="70"/>
      <c r="AO164" s="70"/>
      <c r="AP164" s="70"/>
      <c r="AQ164" s="70"/>
      <c r="AR164" s="70"/>
      <c r="AS164" s="70"/>
      <c r="AT164" s="70"/>
      <c r="AU164" s="70"/>
      <c r="AV164" s="70"/>
      <c r="AW164" s="70"/>
    </row>
    <row r="165" spans="1:49" ht="42.75" customHeight="1" thickBot="1">
      <c r="A165" s="100"/>
      <c r="B165" s="314"/>
      <c r="C165" s="156"/>
      <c r="D165" s="276"/>
      <c r="E165" s="276"/>
      <c r="F165" s="282"/>
      <c r="G165" s="280"/>
      <c r="H165" s="282"/>
      <c r="I165" s="274"/>
      <c r="J165" s="284"/>
      <c r="K165" s="162" t="s">
        <v>328</v>
      </c>
      <c r="L165" s="152"/>
      <c r="M165" s="278"/>
      <c r="N165" s="287"/>
      <c r="O165" s="284"/>
      <c r="P165" s="162" t="s">
        <v>328</v>
      </c>
      <c r="Q165" s="150"/>
      <c r="R165" s="301"/>
      <c r="S165" s="309"/>
      <c r="T165" s="318"/>
      <c r="U165" s="11"/>
      <c r="V165" s="311"/>
      <c r="W165" s="305"/>
      <c r="X165" s="311"/>
      <c r="Y165" s="305"/>
      <c r="Z165" s="179"/>
      <c r="AA165" s="179"/>
      <c r="AB165" s="179"/>
      <c r="AC165" s="321"/>
      <c r="AD165" s="313"/>
      <c r="AE165" s="70"/>
      <c r="AF165" s="70"/>
      <c r="AG165" s="70"/>
      <c r="AH165" s="70"/>
      <c r="AI165" s="70"/>
      <c r="AJ165" s="70"/>
      <c r="AK165" s="70"/>
      <c r="AL165" s="70"/>
      <c r="AM165" s="70"/>
      <c r="AN165" s="70"/>
      <c r="AO165" s="70"/>
      <c r="AP165" s="70"/>
      <c r="AQ165" s="70"/>
      <c r="AR165" s="70"/>
      <c r="AS165" s="70"/>
      <c r="AT165" s="70"/>
      <c r="AU165" s="70"/>
      <c r="AV165" s="70"/>
      <c r="AW165" s="70"/>
    </row>
    <row r="166" spans="1:49" ht="42.75" customHeight="1" thickBot="1">
      <c r="A166" s="100"/>
      <c r="B166" s="314">
        <v>78</v>
      </c>
      <c r="C166" s="155" t="s">
        <v>279</v>
      </c>
      <c r="D166" s="275"/>
      <c r="E166" s="275"/>
      <c r="F166" s="281" t="s">
        <v>279</v>
      </c>
      <c r="G166" s="279" t="s">
        <v>279</v>
      </c>
      <c r="H166" s="281" t="s">
        <v>279</v>
      </c>
      <c r="I166" s="273"/>
      <c r="J166" s="283" t="s">
        <v>279</v>
      </c>
      <c r="K166" s="153" t="s">
        <v>326</v>
      </c>
      <c r="L166" s="151"/>
      <c r="M166" s="291" t="s">
        <v>327</v>
      </c>
      <c r="N166" s="288"/>
      <c r="O166" s="283" t="s">
        <v>279</v>
      </c>
      <c r="P166" s="161" t="s">
        <v>326</v>
      </c>
      <c r="Q166" s="149"/>
      <c r="R166" s="300"/>
      <c r="S166" s="308"/>
      <c r="T166" s="318"/>
      <c r="U166" s="10" t="s">
        <v>279</v>
      </c>
      <c r="V166" s="310" t="str">
        <f xml:space="preserve">
IF(AND($J166&lt;&gt;"Bitte auswählen",$O166&lt;&gt;"Bitte auswählen",$J166&lt;&gt;"-",$O166&lt;&gt;"-"),
IF(AND(ISNUMBER($L166),ISNUMBER($Q166)),
$L166+
$Q166*VLOOKUP($O166,Berechnungsfaktoren!$L$3:$N$15,2,FALSE)/VLOOKUP($J166,Berechnungsfaktoren!$L$3:$N$15,2,FALSE),
"Fehlende Eingaben"),
IF(AND($J166&lt;&gt;"Bitte auswählen",$J166&lt;&gt;"-"),
IF(AND(ISNUMBER($L166)),
$L166,
""),
""))</f>
        <v/>
      </c>
      <c r="W166" s="304" t="str">
        <f xml:space="preserve">
IF(AND($J166&lt;&gt;"Bitte auswählen",$O166&lt;&gt;"Bitte auswählen",$J166&lt;&gt;"-",$O166&lt;&gt;"-"),
IF(AND(ISNUMBER($L167),ISNUMBER($Q167)),
$L167+
$Q167*VLOOKUP($O166,Berechnungsfaktoren!$L$3:$N$15,2,FALSE)/VLOOKUP($J166,Berechnungsfaktoren!$L$3:$N$15,2,FALSE),
"Fehlende Eingaben"),
IF(AND($J166&lt;&gt;"Bitte auswählen",$J166&lt;&gt;"-"),
IF(AND(ISNUMBER($L167)),
$L167,
""),
""))</f>
        <v/>
      </c>
      <c r="X166" s="310" t="str">
        <f xml:space="preserve">
IF(AND($J166&lt;&gt;"Bitte auswählen",$O166&lt;&gt;"Bitte auswählen",$J166&lt;&gt;"-",$O166&lt;&gt;"-"),
IF(AND(ISNUMBER($L166),ISNUMBER($Q166)),
$L166*VLOOKUP($J166,Berechnungsfaktoren!$L$3:$N$15,2,FALSE)+
$Q166*VLOOKUP($O166,Berechnungsfaktoren!$L$3:$N$15,2,FALSE),
"Fehlende Eingaben"),
IF(AND($J166&lt;&gt;"Bitte auswählen",$J166&lt;&gt;"-"),
IF(AND(ISNUMBER($L166)),
$L166*VLOOKUP($J166,Berechnungsfaktoren!$L$3:$N$15,2,FALSE),
""),
""))</f>
        <v/>
      </c>
      <c r="Y166" s="304" t="str">
        <f xml:space="preserve">
IF(AND($J166&lt;&gt;"Bitte auswählen",$O166&lt;&gt;"Bitte auswählen",$J166&lt;&gt;"-",$O166&lt;&gt;"-"),
IF(AND(ISNUMBER($L167),ISNUMBER($Q167)),
$L167*VLOOKUP($J166,Berechnungsfaktoren!$L$3:$N$15,2,FALSE)+
$Q167*VLOOKUP($O166,Berechnungsfaktoren!$L$3:$N$15,2,FALSE),
"Fehlende Eingaben"),
IF(AND($J166&lt;&gt;"Bitte auswählen",$J166&lt;&gt;"-"),
IF(AND(ISNUMBER($L167)),
$L167*VLOOKUP($J166,Berechnungsfaktoren!$L$3:$N$15,2,FALSE),
""),
""))</f>
        <v/>
      </c>
      <c r="Z166" s="178">
        <f xml:space="preserve">
IF(AND($J166&lt;&gt;"Bitte auswählen",$O166&lt;&gt;"Bitte auswählen",$J166&lt;&gt;"-",$O166&lt;&gt;"-"),
IF(AND(ISNUMBER($L166),ISNUMBER($Q166)),
+$L166
+$Q166*VLOOKUP($O166,Berechnungsfaktoren!$L$3:$N$30,2,FALSE)/VLOOKUP($J166,Berechnungsfaktoren!$L$3:$N$30,2,FALSE)
-$L167
-$Q167*VLOOKUP($O166,Berechnungsfaktoren!$L$3:$N$30,2,FALSE)/VLOOKUP($J166,Berechnungsfaktoren!$L$3:$N$30,2,FALSE),
+$N166
+$Q166*VLOOKUP($O166,Berechnungsfaktoren!$L$3:$N$30,2,FALSE)/VLOOKUP($J166,Berechnungsfaktoren!$L$3:$N$30,2,FALSE)
-$Q167*VLOOKUP($O166,Berechnungsfaktoren!$L$3:$N$30,2,FALSE)/VLOOKUP($J166,Berechnungsfaktoren!$L$3:$N$30,2,FALSE)
),
IF(AND($J166&lt;&gt;"Bitte auswählen",$J166&lt;&gt;"-"),
IF(AND(ISNUMBER($L166)),
$L166-$L167,
$N166),
0))</f>
        <v>0</v>
      </c>
      <c r="AA166" s="178">
        <f xml:space="preserve">
IF(AND($J166&lt;&gt;"Bitte auswählen",$O166&lt;&gt;"Bitte auswählen",$J166&lt;&gt;"-",$O166&lt;&gt;"-"),
IF(AND(ISNUMBER($L166),ISNUMBER($Q166)),
+$L166*VLOOKUP($J166,Berechnungsfaktoren!$L$3:$N$30,2,FALSE)
+$Q166*VLOOKUP($O166,Berechnungsfaktoren!$L$3:$N$30,2,FALSE)
-$L167*VLOOKUP($J166,Berechnungsfaktoren!$L$3:$N$30,2,FALSE)
-$Q167*VLOOKUP($O166,Berechnungsfaktoren!$L$3:$N$30,2,FALSE),
+$N166*VLOOKUP($J166,Berechnungsfaktoren!$L$3:$N$30,2,FALSE)
+$Q166*VLOOKUP($O166,Berechnungsfaktoren!$L$3:$N$30,2,FALSE)
-$Q167*VLOOKUP($O166,Berechnungsfaktoren!$L$3:$N$30,2,FALSE)
),
IF(AND($J166&lt;&gt;"Bitte auswählen",$J166&lt;&gt;"-"),
IF(AND(ISNUMBER($L166)),
($L166-$L167)*VLOOKUP($J166,Berechnungsfaktoren!$L$3:$N$30,2,FALSE),
$N166*VLOOKUP($J166,Berechnungsfaktoren!$L$3:$N$30,2,FALSE)),
0))</f>
        <v>0</v>
      </c>
      <c r="AB166" s="178">
        <f xml:space="preserve">
IF(AND($J166&lt;&gt;"Bitte auswählen",$O166&lt;&gt;"Bitte auswählen",$J166&lt;&gt;"-",$O166&lt;&gt;"-"),
IF(AND(ISNUMBER($L166),ISNUMBER($Q166)),
+$L166*VLOOKUP($J166,Berechnungsfaktoren!$L$3:$N$30,3,FALSE)
+$Q166*VLOOKUP($O166,Berechnungsfaktoren!$L$3:$N$30,3,FALSE)
-$L167*VLOOKUP($J166,Berechnungsfaktoren!$L$3:$N$30,3,FALSE)
-$Q167*VLOOKUP($O166,Berechnungsfaktoren!$L$3:$N$30,3,FALSE),
+$N166*VLOOKUP($J166,Berechnungsfaktoren!$L$3:$N$30,3,FALSE)
+$Q166*VLOOKUP($O166,Berechnungsfaktoren!$L$3:$N$30,3,FALSE)
-$Q167*VLOOKUP($O166,Berechnungsfaktoren!$L$3:$N$30,3,FALSE)
),
IF(AND($J166&lt;&gt;"Bitte auswählen",$J166&lt;&gt;"-"),
IF(AND(ISNUMBER($L166)),
($L166-$L167)*VLOOKUP($J166,Berechnungsfaktoren!$L$3:$N$30,3,FALSE),
$N166*VLOOKUP($J166,Berechnungsfaktoren!$L$3:$N$30,3,FALSE)),
0))</f>
        <v>0</v>
      </c>
      <c r="AC166" s="320"/>
      <c r="AD166" s="312"/>
      <c r="AE166" s="70"/>
      <c r="AF166" s="70"/>
      <c r="AG166" s="70"/>
      <c r="AH166" s="70"/>
      <c r="AI166" s="70"/>
      <c r="AJ166" s="70"/>
      <c r="AK166" s="70"/>
      <c r="AL166" s="70"/>
      <c r="AM166" s="70"/>
      <c r="AN166" s="70"/>
      <c r="AO166" s="70"/>
      <c r="AP166" s="70"/>
      <c r="AQ166" s="70"/>
      <c r="AR166" s="70"/>
      <c r="AS166" s="70"/>
      <c r="AT166" s="70"/>
      <c r="AU166" s="70"/>
      <c r="AV166" s="70"/>
      <c r="AW166" s="70"/>
    </row>
    <row r="167" spans="1:49" ht="42.75" customHeight="1" thickBot="1">
      <c r="A167" s="100"/>
      <c r="B167" s="314"/>
      <c r="C167" s="156"/>
      <c r="D167" s="276"/>
      <c r="E167" s="276"/>
      <c r="F167" s="282"/>
      <c r="G167" s="280"/>
      <c r="H167" s="282"/>
      <c r="I167" s="274"/>
      <c r="J167" s="284"/>
      <c r="K167" s="162" t="s">
        <v>328</v>
      </c>
      <c r="L167" s="152"/>
      <c r="M167" s="278"/>
      <c r="N167" s="287"/>
      <c r="O167" s="284"/>
      <c r="P167" s="162" t="s">
        <v>328</v>
      </c>
      <c r="Q167" s="150"/>
      <c r="R167" s="301"/>
      <c r="S167" s="309"/>
      <c r="T167" s="318"/>
      <c r="U167" s="11"/>
      <c r="V167" s="311"/>
      <c r="W167" s="305"/>
      <c r="X167" s="311"/>
      <c r="Y167" s="305"/>
      <c r="Z167" s="179"/>
      <c r="AA167" s="179"/>
      <c r="AB167" s="179"/>
      <c r="AC167" s="321"/>
      <c r="AD167" s="313"/>
      <c r="AE167" s="70"/>
      <c r="AF167" s="70"/>
      <c r="AG167" s="70"/>
      <c r="AH167" s="70"/>
      <c r="AI167" s="70"/>
      <c r="AJ167" s="70"/>
      <c r="AK167" s="70"/>
      <c r="AL167" s="70"/>
      <c r="AM167" s="70"/>
      <c r="AN167" s="70"/>
      <c r="AO167" s="70"/>
      <c r="AP167" s="70"/>
      <c r="AQ167" s="70"/>
      <c r="AR167" s="70"/>
      <c r="AS167" s="70"/>
      <c r="AT167" s="70"/>
      <c r="AU167" s="70"/>
      <c r="AV167" s="70"/>
      <c r="AW167" s="70"/>
    </row>
    <row r="168" spans="1:49" ht="42.75" customHeight="1" thickBot="1">
      <c r="A168" s="100"/>
      <c r="B168" s="314">
        <v>79</v>
      </c>
      <c r="C168" s="155" t="s">
        <v>279</v>
      </c>
      <c r="D168" s="275"/>
      <c r="E168" s="275"/>
      <c r="F168" s="281" t="s">
        <v>279</v>
      </c>
      <c r="G168" s="279" t="s">
        <v>279</v>
      </c>
      <c r="H168" s="281" t="s">
        <v>279</v>
      </c>
      <c r="I168" s="273"/>
      <c r="J168" s="283" t="s">
        <v>279</v>
      </c>
      <c r="K168" s="153" t="s">
        <v>326</v>
      </c>
      <c r="L168" s="151"/>
      <c r="M168" s="291" t="s">
        <v>327</v>
      </c>
      <c r="N168" s="288"/>
      <c r="O168" s="283" t="s">
        <v>279</v>
      </c>
      <c r="P168" s="161" t="s">
        <v>326</v>
      </c>
      <c r="Q168" s="149"/>
      <c r="R168" s="300"/>
      <c r="S168" s="308"/>
      <c r="T168" s="318"/>
      <c r="U168" s="10" t="s">
        <v>279</v>
      </c>
      <c r="V168" s="310" t="str">
        <f xml:space="preserve">
IF(AND($J168&lt;&gt;"Bitte auswählen",$O168&lt;&gt;"Bitte auswählen",$J168&lt;&gt;"-",$O168&lt;&gt;"-"),
IF(AND(ISNUMBER($L168),ISNUMBER($Q168)),
$L168+
$Q168*VLOOKUP($O168,Berechnungsfaktoren!$L$3:$N$15,2,FALSE)/VLOOKUP($J168,Berechnungsfaktoren!$L$3:$N$15,2,FALSE),
"Fehlende Eingaben"),
IF(AND($J168&lt;&gt;"Bitte auswählen",$J168&lt;&gt;"-"),
IF(AND(ISNUMBER($L168)),
$L168,
""),
""))</f>
        <v/>
      </c>
      <c r="W168" s="304" t="str">
        <f xml:space="preserve">
IF(AND($J168&lt;&gt;"Bitte auswählen",$O168&lt;&gt;"Bitte auswählen",$J168&lt;&gt;"-",$O168&lt;&gt;"-"),
IF(AND(ISNUMBER($L169),ISNUMBER($Q169)),
$L169+
$Q169*VLOOKUP($O168,Berechnungsfaktoren!$L$3:$N$15,2,FALSE)/VLOOKUP($J168,Berechnungsfaktoren!$L$3:$N$15,2,FALSE),
"Fehlende Eingaben"),
IF(AND($J168&lt;&gt;"Bitte auswählen",$J168&lt;&gt;"-"),
IF(AND(ISNUMBER($L169)),
$L169,
""),
""))</f>
        <v/>
      </c>
      <c r="X168" s="310" t="str">
        <f xml:space="preserve">
IF(AND($J168&lt;&gt;"Bitte auswählen",$O168&lt;&gt;"Bitte auswählen",$J168&lt;&gt;"-",$O168&lt;&gt;"-"),
IF(AND(ISNUMBER($L168),ISNUMBER($Q168)),
$L168*VLOOKUP($J168,Berechnungsfaktoren!$L$3:$N$15,2,FALSE)+
$Q168*VLOOKUP($O168,Berechnungsfaktoren!$L$3:$N$15,2,FALSE),
"Fehlende Eingaben"),
IF(AND($J168&lt;&gt;"Bitte auswählen",$J168&lt;&gt;"-"),
IF(AND(ISNUMBER($L168)),
$L168*VLOOKUP($J168,Berechnungsfaktoren!$L$3:$N$15,2,FALSE),
""),
""))</f>
        <v/>
      </c>
      <c r="Y168" s="304" t="str">
        <f xml:space="preserve">
IF(AND($J168&lt;&gt;"Bitte auswählen",$O168&lt;&gt;"Bitte auswählen",$J168&lt;&gt;"-",$O168&lt;&gt;"-"),
IF(AND(ISNUMBER($L169),ISNUMBER($Q169)),
$L169*VLOOKUP($J168,Berechnungsfaktoren!$L$3:$N$15,2,FALSE)+
$Q169*VLOOKUP($O168,Berechnungsfaktoren!$L$3:$N$15,2,FALSE),
"Fehlende Eingaben"),
IF(AND($J168&lt;&gt;"Bitte auswählen",$J168&lt;&gt;"-"),
IF(AND(ISNUMBER($L169)),
$L169*VLOOKUP($J168,Berechnungsfaktoren!$L$3:$N$15,2,FALSE),
""),
""))</f>
        <v/>
      </c>
      <c r="Z168" s="178">
        <f xml:space="preserve">
IF(AND($J168&lt;&gt;"Bitte auswählen",$O168&lt;&gt;"Bitte auswählen",$J168&lt;&gt;"-",$O168&lt;&gt;"-"),
IF(AND(ISNUMBER($L168),ISNUMBER($Q168)),
+$L168
+$Q168*VLOOKUP($O168,Berechnungsfaktoren!$L$3:$N$30,2,FALSE)/VLOOKUP($J168,Berechnungsfaktoren!$L$3:$N$30,2,FALSE)
-$L169
-$Q169*VLOOKUP($O168,Berechnungsfaktoren!$L$3:$N$30,2,FALSE)/VLOOKUP($J168,Berechnungsfaktoren!$L$3:$N$30,2,FALSE),
+$N168
+$Q168*VLOOKUP($O168,Berechnungsfaktoren!$L$3:$N$30,2,FALSE)/VLOOKUP($J168,Berechnungsfaktoren!$L$3:$N$30,2,FALSE)
-$Q169*VLOOKUP($O168,Berechnungsfaktoren!$L$3:$N$30,2,FALSE)/VLOOKUP($J168,Berechnungsfaktoren!$L$3:$N$30,2,FALSE)
),
IF(AND($J168&lt;&gt;"Bitte auswählen",$J168&lt;&gt;"-"),
IF(AND(ISNUMBER($L168)),
$L168-$L169,
$N168),
0))</f>
        <v>0</v>
      </c>
      <c r="AA168" s="178">
        <f xml:space="preserve">
IF(AND($J168&lt;&gt;"Bitte auswählen",$O168&lt;&gt;"Bitte auswählen",$J168&lt;&gt;"-",$O168&lt;&gt;"-"),
IF(AND(ISNUMBER($L168),ISNUMBER($Q168)),
+$L168*VLOOKUP($J168,Berechnungsfaktoren!$L$3:$N$30,2,FALSE)
+$Q168*VLOOKUP($O168,Berechnungsfaktoren!$L$3:$N$30,2,FALSE)
-$L169*VLOOKUP($J168,Berechnungsfaktoren!$L$3:$N$30,2,FALSE)
-$Q169*VLOOKUP($O168,Berechnungsfaktoren!$L$3:$N$30,2,FALSE),
+$N168*VLOOKUP($J168,Berechnungsfaktoren!$L$3:$N$30,2,FALSE)
+$Q168*VLOOKUP($O168,Berechnungsfaktoren!$L$3:$N$30,2,FALSE)
-$Q169*VLOOKUP($O168,Berechnungsfaktoren!$L$3:$N$30,2,FALSE)
),
IF(AND($J168&lt;&gt;"Bitte auswählen",$J168&lt;&gt;"-"),
IF(AND(ISNUMBER($L168)),
($L168-$L169)*VLOOKUP($J168,Berechnungsfaktoren!$L$3:$N$30,2,FALSE),
$N168*VLOOKUP($J168,Berechnungsfaktoren!$L$3:$N$30,2,FALSE)),
0))</f>
        <v>0</v>
      </c>
      <c r="AB168" s="178">
        <f xml:space="preserve">
IF(AND($J168&lt;&gt;"Bitte auswählen",$O168&lt;&gt;"Bitte auswählen",$J168&lt;&gt;"-",$O168&lt;&gt;"-"),
IF(AND(ISNUMBER($L168),ISNUMBER($Q168)),
+$L168*VLOOKUP($J168,Berechnungsfaktoren!$L$3:$N$30,3,FALSE)
+$Q168*VLOOKUP($O168,Berechnungsfaktoren!$L$3:$N$30,3,FALSE)
-$L169*VLOOKUP($J168,Berechnungsfaktoren!$L$3:$N$30,3,FALSE)
-$Q169*VLOOKUP($O168,Berechnungsfaktoren!$L$3:$N$30,3,FALSE),
+$N168*VLOOKUP($J168,Berechnungsfaktoren!$L$3:$N$30,3,FALSE)
+$Q168*VLOOKUP($O168,Berechnungsfaktoren!$L$3:$N$30,3,FALSE)
-$Q169*VLOOKUP($O168,Berechnungsfaktoren!$L$3:$N$30,3,FALSE)
),
IF(AND($J168&lt;&gt;"Bitte auswählen",$J168&lt;&gt;"-"),
IF(AND(ISNUMBER($L168)),
($L168-$L169)*VLOOKUP($J168,Berechnungsfaktoren!$L$3:$N$30,3,FALSE),
$N168*VLOOKUP($J168,Berechnungsfaktoren!$L$3:$N$30,3,FALSE)),
0))</f>
        <v>0</v>
      </c>
      <c r="AC168" s="320"/>
      <c r="AD168" s="312"/>
      <c r="AE168" s="70"/>
      <c r="AF168" s="70"/>
      <c r="AG168" s="70"/>
      <c r="AH168" s="70"/>
      <c r="AI168" s="70"/>
      <c r="AJ168" s="70"/>
      <c r="AK168" s="70"/>
      <c r="AL168" s="70"/>
      <c r="AM168" s="70"/>
      <c r="AN168" s="70"/>
      <c r="AO168" s="70"/>
      <c r="AP168" s="70"/>
      <c r="AQ168" s="70"/>
      <c r="AR168" s="70"/>
      <c r="AS168" s="70"/>
      <c r="AT168" s="70"/>
      <c r="AU168" s="70"/>
      <c r="AV168" s="70"/>
      <c r="AW168" s="70"/>
    </row>
    <row r="169" spans="1:49" ht="42.75" customHeight="1" thickBot="1">
      <c r="A169" s="100"/>
      <c r="B169" s="314"/>
      <c r="C169" s="156"/>
      <c r="D169" s="276"/>
      <c r="E169" s="276"/>
      <c r="F169" s="282"/>
      <c r="G169" s="280"/>
      <c r="H169" s="282"/>
      <c r="I169" s="274"/>
      <c r="J169" s="284"/>
      <c r="K169" s="162" t="s">
        <v>328</v>
      </c>
      <c r="L169" s="152"/>
      <c r="M169" s="278"/>
      <c r="N169" s="287"/>
      <c r="O169" s="284"/>
      <c r="P169" s="162" t="s">
        <v>328</v>
      </c>
      <c r="Q169" s="150"/>
      <c r="R169" s="301"/>
      <c r="S169" s="309"/>
      <c r="T169" s="318"/>
      <c r="U169" s="11"/>
      <c r="V169" s="311"/>
      <c r="W169" s="305"/>
      <c r="X169" s="311"/>
      <c r="Y169" s="305"/>
      <c r="Z169" s="179"/>
      <c r="AA169" s="179"/>
      <c r="AB169" s="179"/>
      <c r="AC169" s="321"/>
      <c r="AD169" s="313"/>
      <c r="AE169" s="70"/>
      <c r="AF169" s="70"/>
      <c r="AG169" s="70"/>
      <c r="AH169" s="70"/>
      <c r="AI169" s="70"/>
      <c r="AJ169" s="70"/>
      <c r="AK169" s="70"/>
      <c r="AL169" s="70"/>
      <c r="AM169" s="70"/>
      <c r="AN169" s="70"/>
      <c r="AO169" s="70"/>
      <c r="AP169" s="70"/>
      <c r="AQ169" s="70"/>
      <c r="AR169" s="70"/>
      <c r="AS169" s="70"/>
      <c r="AT169" s="70"/>
      <c r="AU169" s="70"/>
      <c r="AV169" s="70"/>
      <c r="AW169" s="70"/>
    </row>
    <row r="170" spans="1:49" ht="42.75" customHeight="1" thickBot="1">
      <c r="A170" s="100"/>
      <c r="B170" s="314">
        <v>80</v>
      </c>
      <c r="C170" s="155" t="s">
        <v>279</v>
      </c>
      <c r="D170" s="275"/>
      <c r="E170" s="275"/>
      <c r="F170" s="281" t="s">
        <v>279</v>
      </c>
      <c r="G170" s="279" t="s">
        <v>279</v>
      </c>
      <c r="H170" s="281" t="s">
        <v>279</v>
      </c>
      <c r="I170" s="273"/>
      <c r="J170" s="283" t="s">
        <v>279</v>
      </c>
      <c r="K170" s="153" t="s">
        <v>326</v>
      </c>
      <c r="L170" s="151"/>
      <c r="M170" s="291" t="s">
        <v>327</v>
      </c>
      <c r="N170" s="289"/>
      <c r="O170" s="283" t="s">
        <v>279</v>
      </c>
      <c r="P170" s="161" t="s">
        <v>326</v>
      </c>
      <c r="Q170" s="149"/>
      <c r="R170" s="300"/>
      <c r="S170" s="308"/>
      <c r="T170" s="318"/>
      <c r="U170" s="10" t="s">
        <v>279</v>
      </c>
      <c r="V170" s="310" t="str">
        <f xml:space="preserve">
IF(AND($J170&lt;&gt;"Bitte auswählen",$O170&lt;&gt;"Bitte auswählen",$J170&lt;&gt;"-",$O170&lt;&gt;"-"),
IF(AND(ISNUMBER($L170),ISNUMBER($Q170)),
$L170+
$Q170*VLOOKUP($O170,Berechnungsfaktoren!$L$3:$N$15,2,FALSE)/VLOOKUP($J170,Berechnungsfaktoren!$L$3:$N$15,2,FALSE),
"Fehlende Eingaben"),
IF(AND($J170&lt;&gt;"Bitte auswählen",$J170&lt;&gt;"-"),
IF(AND(ISNUMBER($L170)),
$L170,
""),
""))</f>
        <v/>
      </c>
      <c r="W170" s="304" t="str">
        <f xml:space="preserve">
IF(AND($J170&lt;&gt;"Bitte auswählen",$O170&lt;&gt;"Bitte auswählen",$J170&lt;&gt;"-",$O170&lt;&gt;"-"),
IF(AND(ISNUMBER($L171),ISNUMBER($Q171)),
$L171+
$Q171*VLOOKUP($O170,Berechnungsfaktoren!$L$3:$N$15,2,FALSE)/VLOOKUP($J170,Berechnungsfaktoren!$L$3:$N$15,2,FALSE),
"Fehlende Eingaben"),
IF(AND($J170&lt;&gt;"Bitte auswählen",$J170&lt;&gt;"-"),
IF(AND(ISNUMBER($L171)),
$L171,
""),
""))</f>
        <v/>
      </c>
      <c r="X170" s="310" t="str">
        <f xml:space="preserve">
IF(AND($J170&lt;&gt;"Bitte auswählen",$O170&lt;&gt;"Bitte auswählen",$J170&lt;&gt;"-",$O170&lt;&gt;"-"),
IF(AND(ISNUMBER($L170),ISNUMBER($Q170)),
$L170*VLOOKUP($J170,Berechnungsfaktoren!$L$3:$N$15,2,FALSE)+
$Q170*VLOOKUP($O170,Berechnungsfaktoren!$L$3:$N$15,2,FALSE),
"Fehlende Eingaben"),
IF(AND($J170&lt;&gt;"Bitte auswählen",$J170&lt;&gt;"-"),
IF(AND(ISNUMBER($L170)),
$L170*VLOOKUP($J170,Berechnungsfaktoren!$L$3:$N$15,2,FALSE),
""),
""))</f>
        <v/>
      </c>
      <c r="Y170" s="304" t="str">
        <f xml:space="preserve">
IF(AND($J170&lt;&gt;"Bitte auswählen",$O170&lt;&gt;"Bitte auswählen",$J170&lt;&gt;"-",$O170&lt;&gt;"-"),
IF(AND(ISNUMBER($L171),ISNUMBER($Q171)),
$L171*VLOOKUP($J170,Berechnungsfaktoren!$L$3:$N$15,2,FALSE)+
$Q171*VLOOKUP($O170,Berechnungsfaktoren!$L$3:$N$15,2,FALSE),
"Fehlende Eingaben"),
IF(AND($J170&lt;&gt;"Bitte auswählen",$J170&lt;&gt;"-"),
IF(AND(ISNUMBER($L171)),
$L171*VLOOKUP($J170,Berechnungsfaktoren!$L$3:$N$15,2,FALSE),
""),
""))</f>
        <v/>
      </c>
      <c r="Z170" s="178">
        <f xml:space="preserve">
IF(AND($J170&lt;&gt;"Bitte auswählen",$O170&lt;&gt;"Bitte auswählen",$J170&lt;&gt;"-",$O170&lt;&gt;"-"),
IF(AND(ISNUMBER($L170),ISNUMBER($Q170)),
+$L170
+$Q170*VLOOKUP($O170,Berechnungsfaktoren!$L$3:$N$30,2,FALSE)/VLOOKUP($J170,Berechnungsfaktoren!$L$3:$N$30,2,FALSE)
-$L171
-$Q171*VLOOKUP($O170,Berechnungsfaktoren!$L$3:$N$30,2,FALSE)/VLOOKUP($J170,Berechnungsfaktoren!$L$3:$N$30,2,FALSE),
+$N170
+$Q170*VLOOKUP($O170,Berechnungsfaktoren!$L$3:$N$30,2,FALSE)/VLOOKUP($J170,Berechnungsfaktoren!$L$3:$N$30,2,FALSE)
-$Q171*VLOOKUP($O170,Berechnungsfaktoren!$L$3:$N$30,2,FALSE)/VLOOKUP($J170,Berechnungsfaktoren!$L$3:$N$30,2,FALSE)
),
IF(AND($J170&lt;&gt;"Bitte auswählen",$J170&lt;&gt;"-"),
IF(AND(ISNUMBER($L170)),
$L170-$L171,
$N170),
0))</f>
        <v>0</v>
      </c>
      <c r="AA170" s="178">
        <f xml:space="preserve">
IF(AND($J170&lt;&gt;"Bitte auswählen",$O170&lt;&gt;"Bitte auswählen",$J170&lt;&gt;"-",$O170&lt;&gt;"-"),
IF(AND(ISNUMBER($L170),ISNUMBER($Q170)),
+$L170*VLOOKUP($J170,Berechnungsfaktoren!$L$3:$N$30,2,FALSE)
+$Q170*VLOOKUP($O170,Berechnungsfaktoren!$L$3:$N$30,2,FALSE)
-$L171*VLOOKUP($J170,Berechnungsfaktoren!$L$3:$N$30,2,FALSE)
-$Q171*VLOOKUP($O170,Berechnungsfaktoren!$L$3:$N$30,2,FALSE),
+$N170*VLOOKUP($J170,Berechnungsfaktoren!$L$3:$N$30,2,FALSE)
+$Q170*VLOOKUP($O170,Berechnungsfaktoren!$L$3:$N$30,2,FALSE)
-$Q171*VLOOKUP($O170,Berechnungsfaktoren!$L$3:$N$30,2,FALSE)
),
IF(AND($J170&lt;&gt;"Bitte auswählen",$J170&lt;&gt;"-"),
IF(AND(ISNUMBER($L170)),
($L170-$L171)*VLOOKUP($J170,Berechnungsfaktoren!$L$3:$N$30,2,FALSE),
$N170*VLOOKUP($J170,Berechnungsfaktoren!$L$3:$N$30,2,FALSE)),
0))</f>
        <v>0</v>
      </c>
      <c r="AB170" s="178">
        <f xml:space="preserve">
IF(AND($J170&lt;&gt;"Bitte auswählen",$O170&lt;&gt;"Bitte auswählen",$J170&lt;&gt;"-",$O170&lt;&gt;"-"),
IF(AND(ISNUMBER($L170),ISNUMBER($Q170)),
+$L170*VLOOKUP($J170,Berechnungsfaktoren!$L$3:$N$30,3,FALSE)
+$Q170*VLOOKUP($O170,Berechnungsfaktoren!$L$3:$N$30,3,FALSE)
-$L171*VLOOKUP($J170,Berechnungsfaktoren!$L$3:$N$30,3,FALSE)
-$Q171*VLOOKUP($O170,Berechnungsfaktoren!$L$3:$N$30,3,FALSE),
+$N170*VLOOKUP($J170,Berechnungsfaktoren!$L$3:$N$30,3,FALSE)
+$Q170*VLOOKUP($O170,Berechnungsfaktoren!$L$3:$N$30,3,FALSE)
-$Q171*VLOOKUP($O170,Berechnungsfaktoren!$L$3:$N$30,3,FALSE)
),
IF(AND($J170&lt;&gt;"Bitte auswählen",$J170&lt;&gt;"-"),
IF(AND(ISNUMBER($L170)),
($L170-$L171)*VLOOKUP($J170,Berechnungsfaktoren!$L$3:$N$30,3,FALSE),
$N170*VLOOKUP($J170,Berechnungsfaktoren!$L$3:$N$30,3,FALSE)),
0))</f>
        <v>0</v>
      </c>
      <c r="AC170" s="320"/>
      <c r="AD170" s="312"/>
      <c r="AE170" s="70"/>
      <c r="AF170" s="70"/>
      <c r="AG170" s="70"/>
      <c r="AH170" s="70"/>
      <c r="AI170" s="70"/>
      <c r="AJ170" s="70"/>
      <c r="AK170" s="70"/>
      <c r="AL170" s="70"/>
      <c r="AM170" s="70"/>
      <c r="AN170" s="70"/>
      <c r="AO170" s="70"/>
      <c r="AP170" s="70"/>
      <c r="AQ170" s="70"/>
      <c r="AR170" s="70"/>
      <c r="AS170" s="70"/>
      <c r="AT170" s="70"/>
      <c r="AU170" s="70"/>
      <c r="AV170" s="70"/>
      <c r="AW170" s="70"/>
    </row>
    <row r="171" spans="1:49" ht="42.75" customHeight="1" thickBot="1">
      <c r="A171" s="100"/>
      <c r="B171" s="314"/>
      <c r="C171" s="156"/>
      <c r="D171" s="276"/>
      <c r="E171" s="276"/>
      <c r="F171" s="282"/>
      <c r="G171" s="280"/>
      <c r="H171" s="282"/>
      <c r="I171" s="274"/>
      <c r="J171" s="284"/>
      <c r="K171" s="162" t="s">
        <v>328</v>
      </c>
      <c r="L171" s="152"/>
      <c r="M171" s="278"/>
      <c r="N171" s="290"/>
      <c r="O171" s="284"/>
      <c r="P171" s="162" t="s">
        <v>328</v>
      </c>
      <c r="Q171" s="150"/>
      <c r="R171" s="301"/>
      <c r="S171" s="309"/>
      <c r="T171" s="318"/>
      <c r="U171" s="11"/>
      <c r="V171" s="311"/>
      <c r="W171" s="305"/>
      <c r="X171" s="311"/>
      <c r="Y171" s="305"/>
      <c r="Z171" s="179"/>
      <c r="AA171" s="179"/>
      <c r="AB171" s="179"/>
      <c r="AC171" s="321"/>
      <c r="AD171" s="313"/>
      <c r="AE171" s="70"/>
      <c r="AF171" s="70"/>
      <c r="AG171" s="70"/>
      <c r="AH171" s="70"/>
      <c r="AI171" s="70"/>
      <c r="AJ171" s="70"/>
      <c r="AK171" s="70"/>
      <c r="AL171" s="70"/>
      <c r="AM171" s="70"/>
      <c r="AN171" s="70"/>
      <c r="AO171" s="70"/>
      <c r="AP171" s="70"/>
      <c r="AQ171" s="70"/>
      <c r="AR171" s="70"/>
      <c r="AS171" s="70"/>
      <c r="AT171" s="70"/>
      <c r="AU171" s="70"/>
      <c r="AV171" s="70"/>
      <c r="AW171" s="70"/>
    </row>
    <row r="172" spans="1:49" ht="42.75" customHeight="1" thickBot="1">
      <c r="A172" s="100"/>
      <c r="B172" s="314">
        <v>81</v>
      </c>
      <c r="C172" s="155" t="s">
        <v>279</v>
      </c>
      <c r="D172" s="275"/>
      <c r="E172" s="275"/>
      <c r="F172" s="281" t="s">
        <v>279</v>
      </c>
      <c r="G172" s="279" t="s">
        <v>279</v>
      </c>
      <c r="H172" s="281" t="s">
        <v>279</v>
      </c>
      <c r="I172" s="273"/>
      <c r="J172" s="283" t="s">
        <v>279</v>
      </c>
      <c r="K172" s="153" t="s">
        <v>326</v>
      </c>
      <c r="L172" s="151"/>
      <c r="M172" s="291" t="s">
        <v>327</v>
      </c>
      <c r="N172" s="288"/>
      <c r="O172" s="283" t="s">
        <v>279</v>
      </c>
      <c r="P172" s="161" t="s">
        <v>326</v>
      </c>
      <c r="Q172" s="149"/>
      <c r="R172" s="300"/>
      <c r="S172" s="308"/>
      <c r="T172" s="318"/>
      <c r="U172" s="10" t="s">
        <v>279</v>
      </c>
      <c r="V172" s="310" t="str">
        <f xml:space="preserve">
IF(AND($J172&lt;&gt;"Bitte auswählen",$O172&lt;&gt;"Bitte auswählen",$J172&lt;&gt;"-",$O172&lt;&gt;"-"),
IF(AND(ISNUMBER($L172),ISNUMBER($Q172)),
$L172+
$Q172*VLOOKUP($O172,Berechnungsfaktoren!$L$3:$N$15,2,FALSE)/VLOOKUP($J172,Berechnungsfaktoren!$L$3:$N$15,2,FALSE),
"Fehlende Eingaben"),
IF(AND($J172&lt;&gt;"Bitte auswählen",$J172&lt;&gt;"-"),
IF(AND(ISNUMBER($L172)),
$L172,
""),
""))</f>
        <v/>
      </c>
      <c r="W172" s="304" t="str">
        <f xml:space="preserve">
IF(AND($J172&lt;&gt;"Bitte auswählen",$O172&lt;&gt;"Bitte auswählen",$J172&lt;&gt;"-",$O172&lt;&gt;"-"),
IF(AND(ISNUMBER($L173),ISNUMBER($Q173)),
$L173+
$Q173*VLOOKUP($O172,Berechnungsfaktoren!$L$3:$N$15,2,FALSE)/VLOOKUP($J172,Berechnungsfaktoren!$L$3:$N$15,2,FALSE),
"Fehlende Eingaben"),
IF(AND($J172&lt;&gt;"Bitte auswählen",$J172&lt;&gt;"-"),
IF(AND(ISNUMBER($L173)),
$L173,
""),
""))</f>
        <v/>
      </c>
      <c r="X172" s="310" t="str">
        <f xml:space="preserve">
IF(AND($J172&lt;&gt;"Bitte auswählen",$O172&lt;&gt;"Bitte auswählen",$J172&lt;&gt;"-",$O172&lt;&gt;"-"),
IF(AND(ISNUMBER($L172),ISNUMBER($Q172)),
$L172*VLOOKUP($J172,Berechnungsfaktoren!$L$3:$N$15,2,FALSE)+
$Q172*VLOOKUP($O172,Berechnungsfaktoren!$L$3:$N$15,2,FALSE),
"Fehlende Eingaben"),
IF(AND($J172&lt;&gt;"Bitte auswählen",$J172&lt;&gt;"-"),
IF(AND(ISNUMBER($L172)),
$L172*VLOOKUP($J172,Berechnungsfaktoren!$L$3:$N$15,2,FALSE),
""),
""))</f>
        <v/>
      </c>
      <c r="Y172" s="304" t="str">
        <f xml:space="preserve">
IF(AND($J172&lt;&gt;"Bitte auswählen",$O172&lt;&gt;"Bitte auswählen",$J172&lt;&gt;"-",$O172&lt;&gt;"-"),
IF(AND(ISNUMBER($L173),ISNUMBER($Q173)),
$L173*VLOOKUP($J172,Berechnungsfaktoren!$L$3:$N$15,2,FALSE)+
$Q173*VLOOKUP($O172,Berechnungsfaktoren!$L$3:$N$15,2,FALSE),
"Fehlende Eingaben"),
IF(AND($J172&lt;&gt;"Bitte auswählen",$J172&lt;&gt;"-"),
IF(AND(ISNUMBER($L173)),
$L173*VLOOKUP($J172,Berechnungsfaktoren!$L$3:$N$15,2,FALSE),
""),
""))</f>
        <v/>
      </c>
      <c r="Z172" s="178">
        <f xml:space="preserve">
IF(AND($J172&lt;&gt;"Bitte auswählen",$O172&lt;&gt;"Bitte auswählen",$J172&lt;&gt;"-",$O172&lt;&gt;"-"),
IF(AND(ISNUMBER($L172),ISNUMBER($Q172)),
+$L172
+$Q172*VLOOKUP($O172,Berechnungsfaktoren!$L$3:$N$30,2,FALSE)/VLOOKUP($J172,Berechnungsfaktoren!$L$3:$N$30,2,FALSE)
-$L173
-$Q173*VLOOKUP($O172,Berechnungsfaktoren!$L$3:$N$30,2,FALSE)/VLOOKUP($J172,Berechnungsfaktoren!$L$3:$N$30,2,FALSE),
+$N172
+$Q172*VLOOKUP($O172,Berechnungsfaktoren!$L$3:$N$30,2,FALSE)/VLOOKUP($J172,Berechnungsfaktoren!$L$3:$N$30,2,FALSE)
-$Q173*VLOOKUP($O172,Berechnungsfaktoren!$L$3:$N$30,2,FALSE)/VLOOKUP($J172,Berechnungsfaktoren!$L$3:$N$30,2,FALSE)
),
IF(AND($J172&lt;&gt;"Bitte auswählen",$J172&lt;&gt;"-"),
IF(AND(ISNUMBER($L172)),
$L172-$L173,
$N172),
0))</f>
        <v>0</v>
      </c>
      <c r="AA172" s="178">
        <f xml:space="preserve">
IF(AND($J172&lt;&gt;"Bitte auswählen",$O172&lt;&gt;"Bitte auswählen",$J172&lt;&gt;"-",$O172&lt;&gt;"-"),
IF(AND(ISNUMBER($L172),ISNUMBER($Q172)),
+$L172*VLOOKUP($J172,Berechnungsfaktoren!$L$3:$N$30,2,FALSE)
+$Q172*VLOOKUP($O172,Berechnungsfaktoren!$L$3:$N$30,2,FALSE)
-$L173*VLOOKUP($J172,Berechnungsfaktoren!$L$3:$N$30,2,FALSE)
-$Q173*VLOOKUP($O172,Berechnungsfaktoren!$L$3:$N$30,2,FALSE),
+$N172*VLOOKUP($J172,Berechnungsfaktoren!$L$3:$N$30,2,FALSE)
+$Q172*VLOOKUP($O172,Berechnungsfaktoren!$L$3:$N$30,2,FALSE)
-$Q173*VLOOKUP($O172,Berechnungsfaktoren!$L$3:$N$30,2,FALSE)
),
IF(AND($J172&lt;&gt;"Bitte auswählen",$J172&lt;&gt;"-"),
IF(AND(ISNUMBER($L172)),
($L172-$L173)*VLOOKUP($J172,Berechnungsfaktoren!$L$3:$N$30,2,FALSE),
$N172*VLOOKUP($J172,Berechnungsfaktoren!$L$3:$N$30,2,FALSE)),
0))</f>
        <v>0</v>
      </c>
      <c r="AB172" s="178">
        <f xml:space="preserve">
IF(AND($J172&lt;&gt;"Bitte auswählen",$O172&lt;&gt;"Bitte auswählen",$J172&lt;&gt;"-",$O172&lt;&gt;"-"),
IF(AND(ISNUMBER($L172),ISNUMBER($Q172)),
+$L172*VLOOKUP($J172,Berechnungsfaktoren!$L$3:$N$30,3,FALSE)
+$Q172*VLOOKUP($O172,Berechnungsfaktoren!$L$3:$N$30,3,FALSE)
-$L173*VLOOKUP($J172,Berechnungsfaktoren!$L$3:$N$30,3,FALSE)
-$Q173*VLOOKUP($O172,Berechnungsfaktoren!$L$3:$N$30,3,FALSE),
+$N172*VLOOKUP($J172,Berechnungsfaktoren!$L$3:$N$30,3,FALSE)
+$Q172*VLOOKUP($O172,Berechnungsfaktoren!$L$3:$N$30,3,FALSE)
-$Q173*VLOOKUP($O172,Berechnungsfaktoren!$L$3:$N$30,3,FALSE)
),
IF(AND($J172&lt;&gt;"Bitte auswählen",$J172&lt;&gt;"-"),
IF(AND(ISNUMBER($L172)),
($L172-$L173)*VLOOKUP($J172,Berechnungsfaktoren!$L$3:$N$30,3,FALSE),
$N172*VLOOKUP($J172,Berechnungsfaktoren!$L$3:$N$30,3,FALSE)),
0))</f>
        <v>0</v>
      </c>
      <c r="AC172" s="320"/>
      <c r="AD172" s="312"/>
      <c r="AE172" s="70"/>
      <c r="AF172" s="70"/>
      <c r="AG172" s="70"/>
      <c r="AH172" s="70"/>
      <c r="AI172" s="70"/>
      <c r="AJ172" s="70"/>
      <c r="AK172" s="70"/>
      <c r="AL172" s="70"/>
      <c r="AM172" s="70"/>
      <c r="AN172" s="70"/>
      <c r="AO172" s="70"/>
      <c r="AP172" s="70"/>
      <c r="AQ172" s="70"/>
      <c r="AR172" s="70"/>
      <c r="AS172" s="70"/>
      <c r="AT172" s="70"/>
      <c r="AU172" s="70"/>
      <c r="AV172" s="70"/>
      <c r="AW172" s="70"/>
    </row>
    <row r="173" spans="1:49" ht="42.75" customHeight="1" thickBot="1">
      <c r="A173" s="96"/>
      <c r="B173" s="314"/>
      <c r="C173" s="156"/>
      <c r="D173" s="276"/>
      <c r="E173" s="276"/>
      <c r="F173" s="282"/>
      <c r="G173" s="280"/>
      <c r="H173" s="282"/>
      <c r="I173" s="274"/>
      <c r="J173" s="284"/>
      <c r="K173" s="162" t="s">
        <v>328</v>
      </c>
      <c r="L173" s="152"/>
      <c r="M173" s="278"/>
      <c r="N173" s="287"/>
      <c r="O173" s="284"/>
      <c r="P173" s="162" t="s">
        <v>328</v>
      </c>
      <c r="Q173" s="150"/>
      <c r="R173" s="301"/>
      <c r="S173" s="309"/>
      <c r="T173" s="318"/>
      <c r="U173" s="11"/>
      <c r="V173" s="311"/>
      <c r="W173" s="305"/>
      <c r="X173" s="311"/>
      <c r="Y173" s="305"/>
      <c r="Z173" s="179"/>
      <c r="AA173" s="179"/>
      <c r="AB173" s="179"/>
      <c r="AC173" s="321"/>
      <c r="AD173" s="313"/>
      <c r="AE173" s="96"/>
      <c r="AF173" s="96"/>
      <c r="AG173" s="96"/>
      <c r="AH173" s="96"/>
      <c r="AI173" s="96"/>
      <c r="AJ173" s="96"/>
      <c r="AK173" s="96"/>
      <c r="AL173" s="96"/>
      <c r="AM173" s="96"/>
      <c r="AN173" s="96"/>
      <c r="AO173" s="96"/>
      <c r="AP173" s="96"/>
      <c r="AQ173" s="96"/>
      <c r="AR173" s="96"/>
      <c r="AS173" s="96"/>
      <c r="AT173" s="96"/>
      <c r="AU173" s="96"/>
      <c r="AV173" s="96"/>
      <c r="AW173" s="96"/>
    </row>
    <row r="174" spans="1:49" ht="42.75" customHeight="1" thickBot="1">
      <c r="A174" s="70"/>
      <c r="B174" s="314">
        <v>82</v>
      </c>
      <c r="C174" s="155" t="s">
        <v>279</v>
      </c>
      <c r="D174" s="275"/>
      <c r="E174" s="275"/>
      <c r="F174" s="281" t="s">
        <v>279</v>
      </c>
      <c r="G174" s="279" t="s">
        <v>279</v>
      </c>
      <c r="H174" s="281" t="s">
        <v>279</v>
      </c>
      <c r="I174" s="273"/>
      <c r="J174" s="283" t="s">
        <v>279</v>
      </c>
      <c r="K174" s="153" t="s">
        <v>326</v>
      </c>
      <c r="L174" s="151"/>
      <c r="M174" s="291" t="s">
        <v>327</v>
      </c>
      <c r="N174" s="288"/>
      <c r="O174" s="283" t="s">
        <v>279</v>
      </c>
      <c r="P174" s="161" t="s">
        <v>326</v>
      </c>
      <c r="Q174" s="149"/>
      <c r="R174" s="300"/>
      <c r="S174" s="308"/>
      <c r="T174" s="318"/>
      <c r="U174" s="10" t="s">
        <v>279</v>
      </c>
      <c r="V174" s="310" t="str">
        <f xml:space="preserve">
IF(AND($J174&lt;&gt;"Bitte auswählen",$O174&lt;&gt;"Bitte auswählen",$J174&lt;&gt;"-",$O174&lt;&gt;"-"),
IF(AND(ISNUMBER($L174),ISNUMBER($Q174)),
$L174+
$Q174*VLOOKUP($O174,Berechnungsfaktoren!$L$3:$N$15,2,FALSE)/VLOOKUP($J174,Berechnungsfaktoren!$L$3:$N$15,2,FALSE),
"Fehlende Eingaben"),
IF(AND($J174&lt;&gt;"Bitte auswählen",$J174&lt;&gt;"-"),
IF(AND(ISNUMBER($L174)),
$L174,
""),
""))</f>
        <v/>
      </c>
      <c r="W174" s="304" t="str">
        <f xml:space="preserve">
IF(AND($J174&lt;&gt;"Bitte auswählen",$O174&lt;&gt;"Bitte auswählen",$J174&lt;&gt;"-",$O174&lt;&gt;"-"),
IF(AND(ISNUMBER($L175),ISNUMBER($Q175)),
$L175+
$Q175*VLOOKUP($O174,Berechnungsfaktoren!$L$3:$N$15,2,FALSE)/VLOOKUP($J174,Berechnungsfaktoren!$L$3:$N$15,2,FALSE),
"Fehlende Eingaben"),
IF(AND($J174&lt;&gt;"Bitte auswählen",$J174&lt;&gt;"-"),
IF(AND(ISNUMBER($L175)),
$L175,
""),
""))</f>
        <v/>
      </c>
      <c r="X174" s="310" t="str">
        <f xml:space="preserve">
IF(AND($J174&lt;&gt;"Bitte auswählen",$O174&lt;&gt;"Bitte auswählen",$J174&lt;&gt;"-",$O174&lt;&gt;"-"),
IF(AND(ISNUMBER($L174),ISNUMBER($Q174)),
$L174*VLOOKUP($J174,Berechnungsfaktoren!$L$3:$N$15,2,FALSE)+
$Q174*VLOOKUP($O174,Berechnungsfaktoren!$L$3:$N$15,2,FALSE),
"Fehlende Eingaben"),
IF(AND($J174&lt;&gt;"Bitte auswählen",$J174&lt;&gt;"-"),
IF(AND(ISNUMBER($L174)),
$L174*VLOOKUP($J174,Berechnungsfaktoren!$L$3:$N$15,2,FALSE),
""),
""))</f>
        <v/>
      </c>
      <c r="Y174" s="304" t="str">
        <f xml:space="preserve">
IF(AND($J174&lt;&gt;"Bitte auswählen",$O174&lt;&gt;"Bitte auswählen",$J174&lt;&gt;"-",$O174&lt;&gt;"-"),
IF(AND(ISNUMBER($L175),ISNUMBER($Q175)),
$L175*VLOOKUP($J174,Berechnungsfaktoren!$L$3:$N$15,2,FALSE)+
$Q175*VLOOKUP($O174,Berechnungsfaktoren!$L$3:$N$15,2,FALSE),
"Fehlende Eingaben"),
IF(AND($J174&lt;&gt;"Bitte auswählen",$J174&lt;&gt;"-"),
IF(AND(ISNUMBER($L175)),
$L175*VLOOKUP($J174,Berechnungsfaktoren!$L$3:$N$15,2,FALSE),
""),
""))</f>
        <v/>
      </c>
      <c r="Z174" s="178">
        <f xml:space="preserve">
IF(AND($J174&lt;&gt;"Bitte auswählen",$O174&lt;&gt;"Bitte auswählen",$J174&lt;&gt;"-",$O174&lt;&gt;"-"),
IF(AND(ISNUMBER($L174),ISNUMBER($Q174)),
+$L174
+$Q174*VLOOKUP($O174,Berechnungsfaktoren!$L$3:$N$30,2,FALSE)/VLOOKUP($J174,Berechnungsfaktoren!$L$3:$N$30,2,FALSE)
-$L175
-$Q175*VLOOKUP($O174,Berechnungsfaktoren!$L$3:$N$30,2,FALSE)/VLOOKUP($J174,Berechnungsfaktoren!$L$3:$N$30,2,FALSE),
+$N174
+$Q174*VLOOKUP($O174,Berechnungsfaktoren!$L$3:$N$30,2,FALSE)/VLOOKUP($J174,Berechnungsfaktoren!$L$3:$N$30,2,FALSE)
-$Q175*VLOOKUP($O174,Berechnungsfaktoren!$L$3:$N$30,2,FALSE)/VLOOKUP($J174,Berechnungsfaktoren!$L$3:$N$30,2,FALSE)
),
IF(AND($J174&lt;&gt;"Bitte auswählen",$J174&lt;&gt;"-"),
IF(AND(ISNUMBER($L174)),
$L174-$L175,
$N174),
0))</f>
        <v>0</v>
      </c>
      <c r="AA174" s="178">
        <f xml:space="preserve">
IF(AND($J174&lt;&gt;"Bitte auswählen",$O174&lt;&gt;"Bitte auswählen",$J174&lt;&gt;"-",$O174&lt;&gt;"-"),
IF(AND(ISNUMBER($L174),ISNUMBER($Q174)),
+$L174*VLOOKUP($J174,Berechnungsfaktoren!$L$3:$N$30,2,FALSE)
+$Q174*VLOOKUP($O174,Berechnungsfaktoren!$L$3:$N$30,2,FALSE)
-$L175*VLOOKUP($J174,Berechnungsfaktoren!$L$3:$N$30,2,FALSE)
-$Q175*VLOOKUP($O174,Berechnungsfaktoren!$L$3:$N$30,2,FALSE),
+$N174*VLOOKUP($J174,Berechnungsfaktoren!$L$3:$N$30,2,FALSE)
+$Q174*VLOOKUP($O174,Berechnungsfaktoren!$L$3:$N$30,2,FALSE)
-$Q175*VLOOKUP($O174,Berechnungsfaktoren!$L$3:$N$30,2,FALSE)
),
IF(AND($J174&lt;&gt;"Bitte auswählen",$J174&lt;&gt;"-"),
IF(AND(ISNUMBER($L174)),
($L174-$L175)*VLOOKUP($J174,Berechnungsfaktoren!$L$3:$N$30,2,FALSE),
$N174*VLOOKUP($J174,Berechnungsfaktoren!$L$3:$N$30,2,FALSE)),
0))</f>
        <v>0</v>
      </c>
      <c r="AB174" s="178">
        <f xml:space="preserve">
IF(AND($J174&lt;&gt;"Bitte auswählen",$O174&lt;&gt;"Bitte auswählen",$J174&lt;&gt;"-",$O174&lt;&gt;"-"),
IF(AND(ISNUMBER($L174),ISNUMBER($Q174)),
+$L174*VLOOKUP($J174,Berechnungsfaktoren!$L$3:$N$30,3,FALSE)
+$Q174*VLOOKUP($O174,Berechnungsfaktoren!$L$3:$N$30,3,FALSE)
-$L175*VLOOKUP($J174,Berechnungsfaktoren!$L$3:$N$30,3,FALSE)
-$Q175*VLOOKUP($O174,Berechnungsfaktoren!$L$3:$N$30,3,FALSE),
+$N174*VLOOKUP($J174,Berechnungsfaktoren!$L$3:$N$30,3,FALSE)
+$Q174*VLOOKUP($O174,Berechnungsfaktoren!$L$3:$N$30,3,FALSE)
-$Q175*VLOOKUP($O174,Berechnungsfaktoren!$L$3:$N$30,3,FALSE)
),
IF(AND($J174&lt;&gt;"Bitte auswählen",$J174&lt;&gt;"-"),
IF(AND(ISNUMBER($L174)),
($L174-$L175)*VLOOKUP($J174,Berechnungsfaktoren!$L$3:$N$30,3,FALSE),
$N174*VLOOKUP($J174,Berechnungsfaktoren!$L$3:$N$30,3,FALSE)),
0))</f>
        <v>0</v>
      </c>
      <c r="AC174" s="320"/>
      <c r="AD174" s="312"/>
      <c r="AE174" s="70"/>
      <c r="AF174" s="70"/>
      <c r="AG174" s="70"/>
      <c r="AH174" s="70"/>
      <c r="AI174" s="70"/>
      <c r="AJ174" s="70"/>
      <c r="AK174" s="70"/>
      <c r="AL174" s="70"/>
      <c r="AM174" s="70"/>
      <c r="AN174" s="70"/>
      <c r="AO174" s="70"/>
      <c r="AP174" s="70"/>
      <c r="AQ174" s="70"/>
      <c r="AR174" s="70"/>
      <c r="AS174" s="70"/>
      <c r="AT174" s="70"/>
      <c r="AU174" s="70"/>
      <c r="AV174" s="70"/>
      <c r="AW174" s="70"/>
    </row>
    <row r="175" spans="1:49" ht="42.75" customHeight="1" thickBot="1">
      <c r="A175" s="70"/>
      <c r="B175" s="314"/>
      <c r="C175" s="156"/>
      <c r="D175" s="276"/>
      <c r="E175" s="276"/>
      <c r="F175" s="282"/>
      <c r="G175" s="280"/>
      <c r="H175" s="282"/>
      <c r="I175" s="274"/>
      <c r="J175" s="284"/>
      <c r="K175" s="162" t="s">
        <v>328</v>
      </c>
      <c r="L175" s="152"/>
      <c r="M175" s="278"/>
      <c r="N175" s="287"/>
      <c r="O175" s="284"/>
      <c r="P175" s="162" t="s">
        <v>328</v>
      </c>
      <c r="Q175" s="150"/>
      <c r="R175" s="301"/>
      <c r="S175" s="309"/>
      <c r="T175" s="318"/>
      <c r="U175" s="11"/>
      <c r="V175" s="311"/>
      <c r="W175" s="305"/>
      <c r="X175" s="311"/>
      <c r="Y175" s="305"/>
      <c r="Z175" s="179"/>
      <c r="AA175" s="179"/>
      <c r="AB175" s="179"/>
      <c r="AC175" s="321"/>
      <c r="AD175" s="313"/>
      <c r="AE175" s="70"/>
      <c r="AF175" s="70"/>
      <c r="AG175" s="70"/>
      <c r="AH175" s="70"/>
      <c r="AI175" s="70"/>
      <c r="AJ175" s="70"/>
      <c r="AK175" s="70"/>
      <c r="AL175" s="70"/>
      <c r="AM175" s="70"/>
      <c r="AN175" s="70"/>
      <c r="AO175" s="70"/>
      <c r="AP175" s="70"/>
      <c r="AQ175" s="70"/>
      <c r="AR175" s="70"/>
      <c r="AS175" s="70"/>
      <c r="AT175" s="70"/>
      <c r="AU175" s="70"/>
      <c r="AV175" s="70"/>
      <c r="AW175" s="70"/>
    </row>
    <row r="176" spans="1:49" ht="42.75" customHeight="1" thickBot="1">
      <c r="A176" s="70"/>
      <c r="B176" s="314">
        <v>83</v>
      </c>
      <c r="C176" s="155" t="s">
        <v>279</v>
      </c>
      <c r="D176" s="275"/>
      <c r="E176" s="275"/>
      <c r="F176" s="281" t="s">
        <v>279</v>
      </c>
      <c r="G176" s="279" t="s">
        <v>279</v>
      </c>
      <c r="H176" s="281" t="s">
        <v>279</v>
      </c>
      <c r="I176" s="273"/>
      <c r="J176" s="283" t="s">
        <v>279</v>
      </c>
      <c r="K176" s="153" t="s">
        <v>326</v>
      </c>
      <c r="L176" s="151"/>
      <c r="M176" s="291" t="s">
        <v>327</v>
      </c>
      <c r="N176" s="289"/>
      <c r="O176" s="283" t="s">
        <v>279</v>
      </c>
      <c r="P176" s="161" t="s">
        <v>326</v>
      </c>
      <c r="Q176" s="149"/>
      <c r="R176" s="300"/>
      <c r="S176" s="308"/>
      <c r="T176" s="318"/>
      <c r="U176" s="10" t="s">
        <v>279</v>
      </c>
      <c r="V176" s="310" t="str">
        <f xml:space="preserve">
IF(AND($J176&lt;&gt;"Bitte auswählen",$O176&lt;&gt;"Bitte auswählen",$J176&lt;&gt;"-",$O176&lt;&gt;"-"),
IF(AND(ISNUMBER($L176),ISNUMBER($Q176)),
$L176+
$Q176*VLOOKUP($O176,Berechnungsfaktoren!$L$3:$N$15,2,FALSE)/VLOOKUP($J176,Berechnungsfaktoren!$L$3:$N$15,2,FALSE),
"Fehlende Eingaben"),
IF(AND($J176&lt;&gt;"Bitte auswählen",$J176&lt;&gt;"-"),
IF(AND(ISNUMBER($L176)),
$L176,
""),
""))</f>
        <v/>
      </c>
      <c r="W176" s="304" t="str">
        <f xml:space="preserve">
IF(AND($J176&lt;&gt;"Bitte auswählen",$O176&lt;&gt;"Bitte auswählen",$J176&lt;&gt;"-",$O176&lt;&gt;"-"),
IF(AND(ISNUMBER($L177),ISNUMBER($Q177)),
$L177+
$Q177*VLOOKUP($O176,Berechnungsfaktoren!$L$3:$N$15,2,FALSE)/VLOOKUP($J176,Berechnungsfaktoren!$L$3:$N$15,2,FALSE),
"Fehlende Eingaben"),
IF(AND($J176&lt;&gt;"Bitte auswählen",$J176&lt;&gt;"-"),
IF(AND(ISNUMBER($L177)),
$L177,
""),
""))</f>
        <v/>
      </c>
      <c r="X176" s="310" t="str">
        <f xml:space="preserve">
IF(AND($J176&lt;&gt;"Bitte auswählen",$O176&lt;&gt;"Bitte auswählen",$J176&lt;&gt;"-",$O176&lt;&gt;"-"),
IF(AND(ISNUMBER($L176),ISNUMBER($Q176)),
$L176*VLOOKUP($J176,Berechnungsfaktoren!$L$3:$N$15,2,FALSE)+
$Q176*VLOOKUP($O176,Berechnungsfaktoren!$L$3:$N$15,2,FALSE),
"Fehlende Eingaben"),
IF(AND($J176&lt;&gt;"Bitte auswählen",$J176&lt;&gt;"-"),
IF(AND(ISNUMBER($L176)),
$L176*VLOOKUP($J176,Berechnungsfaktoren!$L$3:$N$15,2,FALSE),
""),
""))</f>
        <v/>
      </c>
      <c r="Y176" s="304" t="str">
        <f xml:space="preserve">
IF(AND($J176&lt;&gt;"Bitte auswählen",$O176&lt;&gt;"Bitte auswählen",$J176&lt;&gt;"-",$O176&lt;&gt;"-"),
IF(AND(ISNUMBER($L177),ISNUMBER($Q177)),
$L177*VLOOKUP($J176,Berechnungsfaktoren!$L$3:$N$15,2,FALSE)+
$Q177*VLOOKUP($O176,Berechnungsfaktoren!$L$3:$N$15,2,FALSE),
"Fehlende Eingaben"),
IF(AND($J176&lt;&gt;"Bitte auswählen",$J176&lt;&gt;"-"),
IF(AND(ISNUMBER($L177)),
$L177*VLOOKUP($J176,Berechnungsfaktoren!$L$3:$N$15,2,FALSE),
""),
""))</f>
        <v/>
      </c>
      <c r="Z176" s="178">
        <f xml:space="preserve">
IF(AND($J176&lt;&gt;"Bitte auswählen",$O176&lt;&gt;"Bitte auswählen",$J176&lt;&gt;"-",$O176&lt;&gt;"-"),
IF(AND(ISNUMBER($L176),ISNUMBER($Q176)),
+$L176
+$Q176*VLOOKUP($O176,Berechnungsfaktoren!$L$3:$N$30,2,FALSE)/VLOOKUP($J176,Berechnungsfaktoren!$L$3:$N$30,2,FALSE)
-$L177
-$Q177*VLOOKUP($O176,Berechnungsfaktoren!$L$3:$N$30,2,FALSE)/VLOOKUP($J176,Berechnungsfaktoren!$L$3:$N$30,2,FALSE),
+$N176
+$Q176*VLOOKUP($O176,Berechnungsfaktoren!$L$3:$N$30,2,FALSE)/VLOOKUP($J176,Berechnungsfaktoren!$L$3:$N$30,2,FALSE)
-$Q177*VLOOKUP($O176,Berechnungsfaktoren!$L$3:$N$30,2,FALSE)/VLOOKUP($J176,Berechnungsfaktoren!$L$3:$N$30,2,FALSE)
),
IF(AND($J176&lt;&gt;"Bitte auswählen",$J176&lt;&gt;"-"),
IF(AND(ISNUMBER($L176)),
$L176-$L177,
$N176),
0))</f>
        <v>0</v>
      </c>
      <c r="AA176" s="178">
        <f xml:space="preserve">
IF(AND($J176&lt;&gt;"Bitte auswählen",$O176&lt;&gt;"Bitte auswählen",$J176&lt;&gt;"-",$O176&lt;&gt;"-"),
IF(AND(ISNUMBER($L176),ISNUMBER($Q176)),
+$L176*VLOOKUP($J176,Berechnungsfaktoren!$L$3:$N$30,2,FALSE)
+$Q176*VLOOKUP($O176,Berechnungsfaktoren!$L$3:$N$30,2,FALSE)
-$L177*VLOOKUP($J176,Berechnungsfaktoren!$L$3:$N$30,2,FALSE)
-$Q177*VLOOKUP($O176,Berechnungsfaktoren!$L$3:$N$30,2,FALSE),
+$N176*VLOOKUP($J176,Berechnungsfaktoren!$L$3:$N$30,2,FALSE)
+$Q176*VLOOKUP($O176,Berechnungsfaktoren!$L$3:$N$30,2,FALSE)
-$Q177*VLOOKUP($O176,Berechnungsfaktoren!$L$3:$N$30,2,FALSE)
),
IF(AND($J176&lt;&gt;"Bitte auswählen",$J176&lt;&gt;"-"),
IF(AND(ISNUMBER($L176)),
($L176-$L177)*VLOOKUP($J176,Berechnungsfaktoren!$L$3:$N$30,2,FALSE),
$N176*VLOOKUP($J176,Berechnungsfaktoren!$L$3:$N$30,2,FALSE)),
0))</f>
        <v>0</v>
      </c>
      <c r="AB176" s="178">
        <f xml:space="preserve">
IF(AND($J176&lt;&gt;"Bitte auswählen",$O176&lt;&gt;"Bitte auswählen",$J176&lt;&gt;"-",$O176&lt;&gt;"-"),
IF(AND(ISNUMBER($L176),ISNUMBER($Q176)),
+$L176*VLOOKUP($J176,Berechnungsfaktoren!$L$3:$N$30,3,FALSE)
+$Q176*VLOOKUP($O176,Berechnungsfaktoren!$L$3:$N$30,3,FALSE)
-$L177*VLOOKUP($J176,Berechnungsfaktoren!$L$3:$N$30,3,FALSE)
-$Q177*VLOOKUP($O176,Berechnungsfaktoren!$L$3:$N$30,3,FALSE),
+$N176*VLOOKUP($J176,Berechnungsfaktoren!$L$3:$N$30,3,FALSE)
+$Q176*VLOOKUP($O176,Berechnungsfaktoren!$L$3:$N$30,3,FALSE)
-$Q177*VLOOKUP($O176,Berechnungsfaktoren!$L$3:$N$30,3,FALSE)
),
IF(AND($J176&lt;&gt;"Bitte auswählen",$J176&lt;&gt;"-"),
IF(AND(ISNUMBER($L176)),
($L176-$L177)*VLOOKUP($J176,Berechnungsfaktoren!$L$3:$N$30,3,FALSE),
$N176*VLOOKUP($J176,Berechnungsfaktoren!$L$3:$N$30,3,FALSE)),
0))</f>
        <v>0</v>
      </c>
      <c r="AC176" s="320"/>
      <c r="AD176" s="312"/>
      <c r="AE176" s="70"/>
      <c r="AF176" s="70"/>
      <c r="AG176" s="70"/>
      <c r="AH176" s="70"/>
      <c r="AI176" s="70"/>
      <c r="AJ176" s="70"/>
      <c r="AK176" s="70"/>
      <c r="AL176" s="70"/>
      <c r="AM176" s="70"/>
      <c r="AN176" s="70"/>
      <c r="AO176" s="70"/>
      <c r="AP176" s="70"/>
      <c r="AQ176" s="70"/>
      <c r="AR176" s="70"/>
      <c r="AS176" s="70"/>
      <c r="AT176" s="70"/>
      <c r="AU176" s="70"/>
      <c r="AV176" s="70"/>
      <c r="AW176" s="70"/>
    </row>
    <row r="177" spans="2:30" ht="42.75" customHeight="1" thickBot="1">
      <c r="B177" s="314"/>
      <c r="C177" s="156"/>
      <c r="D177" s="276"/>
      <c r="E177" s="276"/>
      <c r="F177" s="282"/>
      <c r="G177" s="280"/>
      <c r="H177" s="282"/>
      <c r="I177" s="274"/>
      <c r="J177" s="284"/>
      <c r="K177" s="162" t="s">
        <v>328</v>
      </c>
      <c r="L177" s="152"/>
      <c r="M177" s="278"/>
      <c r="N177" s="290"/>
      <c r="O177" s="284"/>
      <c r="P177" s="162" t="s">
        <v>328</v>
      </c>
      <c r="Q177" s="150"/>
      <c r="R177" s="301"/>
      <c r="S177" s="309"/>
      <c r="T177" s="318"/>
      <c r="U177" s="11"/>
      <c r="V177" s="311"/>
      <c r="W177" s="305"/>
      <c r="X177" s="311"/>
      <c r="Y177" s="305"/>
      <c r="Z177" s="179"/>
      <c r="AA177" s="179"/>
      <c r="AB177" s="179"/>
      <c r="AC177" s="321"/>
      <c r="AD177" s="313"/>
    </row>
    <row r="178" spans="2:30" ht="42.75" customHeight="1" thickBot="1">
      <c r="B178" s="314">
        <v>84</v>
      </c>
      <c r="C178" s="155" t="s">
        <v>279</v>
      </c>
      <c r="D178" s="275"/>
      <c r="E178" s="275"/>
      <c r="F178" s="281" t="s">
        <v>279</v>
      </c>
      <c r="G178" s="279" t="s">
        <v>279</v>
      </c>
      <c r="H178" s="281" t="s">
        <v>279</v>
      </c>
      <c r="I178" s="273"/>
      <c r="J178" s="283" t="s">
        <v>279</v>
      </c>
      <c r="K178" s="153" t="s">
        <v>326</v>
      </c>
      <c r="L178" s="151"/>
      <c r="M178" s="291" t="s">
        <v>327</v>
      </c>
      <c r="N178" s="288"/>
      <c r="O178" s="283" t="s">
        <v>279</v>
      </c>
      <c r="P178" s="161" t="s">
        <v>326</v>
      </c>
      <c r="Q178" s="149"/>
      <c r="R178" s="300"/>
      <c r="S178" s="308"/>
      <c r="T178" s="318"/>
      <c r="U178" s="10" t="s">
        <v>279</v>
      </c>
      <c r="V178" s="310" t="str">
        <f xml:space="preserve">
IF(AND($J178&lt;&gt;"Bitte auswählen",$O178&lt;&gt;"Bitte auswählen",$J178&lt;&gt;"-",$O178&lt;&gt;"-"),
IF(AND(ISNUMBER($L178),ISNUMBER($Q178)),
$L178+
$Q178*VLOOKUP($O178,Berechnungsfaktoren!$L$3:$N$15,2,FALSE)/VLOOKUP($J178,Berechnungsfaktoren!$L$3:$N$15,2,FALSE),
"Fehlende Eingaben"),
IF(AND($J178&lt;&gt;"Bitte auswählen",$J178&lt;&gt;"-"),
IF(AND(ISNUMBER($L178)),
$L178,
""),
""))</f>
        <v/>
      </c>
      <c r="W178" s="304" t="str">
        <f xml:space="preserve">
IF(AND($J178&lt;&gt;"Bitte auswählen",$O178&lt;&gt;"Bitte auswählen",$J178&lt;&gt;"-",$O178&lt;&gt;"-"),
IF(AND(ISNUMBER($L179),ISNUMBER($Q179)),
$L179+
$Q179*VLOOKUP($O178,Berechnungsfaktoren!$L$3:$N$15,2,FALSE)/VLOOKUP($J178,Berechnungsfaktoren!$L$3:$N$15,2,FALSE),
"Fehlende Eingaben"),
IF(AND($J178&lt;&gt;"Bitte auswählen",$J178&lt;&gt;"-"),
IF(AND(ISNUMBER($L179)),
$L179,
""),
""))</f>
        <v/>
      </c>
      <c r="X178" s="310" t="str">
        <f xml:space="preserve">
IF(AND($J178&lt;&gt;"Bitte auswählen",$O178&lt;&gt;"Bitte auswählen",$J178&lt;&gt;"-",$O178&lt;&gt;"-"),
IF(AND(ISNUMBER($L178),ISNUMBER($Q178)),
$L178*VLOOKUP($J178,Berechnungsfaktoren!$L$3:$N$15,2,FALSE)+
$Q178*VLOOKUP($O178,Berechnungsfaktoren!$L$3:$N$15,2,FALSE),
"Fehlende Eingaben"),
IF(AND($J178&lt;&gt;"Bitte auswählen",$J178&lt;&gt;"-"),
IF(AND(ISNUMBER($L178)),
$L178*VLOOKUP($J178,Berechnungsfaktoren!$L$3:$N$15,2,FALSE),
""),
""))</f>
        <v/>
      </c>
      <c r="Y178" s="304" t="str">
        <f xml:space="preserve">
IF(AND($J178&lt;&gt;"Bitte auswählen",$O178&lt;&gt;"Bitte auswählen",$J178&lt;&gt;"-",$O178&lt;&gt;"-"),
IF(AND(ISNUMBER($L179),ISNUMBER($Q179)),
$L179*VLOOKUP($J178,Berechnungsfaktoren!$L$3:$N$15,2,FALSE)+
$Q179*VLOOKUP($O178,Berechnungsfaktoren!$L$3:$N$15,2,FALSE),
"Fehlende Eingaben"),
IF(AND($J178&lt;&gt;"Bitte auswählen",$J178&lt;&gt;"-"),
IF(AND(ISNUMBER($L179)),
$L179*VLOOKUP($J178,Berechnungsfaktoren!$L$3:$N$15,2,FALSE),
""),
""))</f>
        <v/>
      </c>
      <c r="Z178" s="178">
        <f xml:space="preserve">
IF(AND($J178&lt;&gt;"Bitte auswählen",$O178&lt;&gt;"Bitte auswählen",$J178&lt;&gt;"-",$O178&lt;&gt;"-"),
IF(AND(ISNUMBER($L178),ISNUMBER($Q178)),
+$L178
+$Q178*VLOOKUP($O178,Berechnungsfaktoren!$L$3:$N$30,2,FALSE)/VLOOKUP($J178,Berechnungsfaktoren!$L$3:$N$30,2,FALSE)
-$L179
-$Q179*VLOOKUP($O178,Berechnungsfaktoren!$L$3:$N$30,2,FALSE)/VLOOKUP($J178,Berechnungsfaktoren!$L$3:$N$30,2,FALSE),
+$N178
+$Q178*VLOOKUP($O178,Berechnungsfaktoren!$L$3:$N$30,2,FALSE)/VLOOKUP($J178,Berechnungsfaktoren!$L$3:$N$30,2,FALSE)
-$Q179*VLOOKUP($O178,Berechnungsfaktoren!$L$3:$N$30,2,FALSE)/VLOOKUP($J178,Berechnungsfaktoren!$L$3:$N$30,2,FALSE)
),
IF(AND($J178&lt;&gt;"Bitte auswählen",$J178&lt;&gt;"-"),
IF(AND(ISNUMBER($L178)),
$L178-$L179,
$N178),
0))</f>
        <v>0</v>
      </c>
      <c r="AA178" s="178">
        <f xml:space="preserve">
IF(AND($J178&lt;&gt;"Bitte auswählen",$O178&lt;&gt;"Bitte auswählen",$J178&lt;&gt;"-",$O178&lt;&gt;"-"),
IF(AND(ISNUMBER($L178),ISNUMBER($Q178)),
+$L178*VLOOKUP($J178,Berechnungsfaktoren!$L$3:$N$30,2,FALSE)
+$Q178*VLOOKUP($O178,Berechnungsfaktoren!$L$3:$N$30,2,FALSE)
-$L179*VLOOKUP($J178,Berechnungsfaktoren!$L$3:$N$30,2,FALSE)
-$Q179*VLOOKUP($O178,Berechnungsfaktoren!$L$3:$N$30,2,FALSE),
+$N178*VLOOKUP($J178,Berechnungsfaktoren!$L$3:$N$30,2,FALSE)
+$Q178*VLOOKUP($O178,Berechnungsfaktoren!$L$3:$N$30,2,FALSE)
-$Q179*VLOOKUP($O178,Berechnungsfaktoren!$L$3:$N$30,2,FALSE)
),
IF(AND($J178&lt;&gt;"Bitte auswählen",$J178&lt;&gt;"-"),
IF(AND(ISNUMBER($L178)),
($L178-$L179)*VLOOKUP($J178,Berechnungsfaktoren!$L$3:$N$30,2,FALSE),
$N178*VLOOKUP($J178,Berechnungsfaktoren!$L$3:$N$30,2,FALSE)),
0))</f>
        <v>0</v>
      </c>
      <c r="AB178" s="178">
        <f xml:space="preserve">
IF(AND($J178&lt;&gt;"Bitte auswählen",$O178&lt;&gt;"Bitte auswählen",$J178&lt;&gt;"-",$O178&lt;&gt;"-"),
IF(AND(ISNUMBER($L178),ISNUMBER($Q178)),
+$L178*VLOOKUP($J178,Berechnungsfaktoren!$L$3:$N$30,3,FALSE)
+$Q178*VLOOKUP($O178,Berechnungsfaktoren!$L$3:$N$30,3,FALSE)
-$L179*VLOOKUP($J178,Berechnungsfaktoren!$L$3:$N$30,3,FALSE)
-$Q179*VLOOKUP($O178,Berechnungsfaktoren!$L$3:$N$30,3,FALSE),
+$N178*VLOOKUP($J178,Berechnungsfaktoren!$L$3:$N$30,3,FALSE)
+$Q178*VLOOKUP($O178,Berechnungsfaktoren!$L$3:$N$30,3,FALSE)
-$Q179*VLOOKUP($O178,Berechnungsfaktoren!$L$3:$N$30,3,FALSE)
),
IF(AND($J178&lt;&gt;"Bitte auswählen",$J178&lt;&gt;"-"),
IF(AND(ISNUMBER($L178)),
($L178-$L179)*VLOOKUP($J178,Berechnungsfaktoren!$L$3:$N$30,3,FALSE),
$N178*VLOOKUP($J178,Berechnungsfaktoren!$L$3:$N$30,3,FALSE)),
0))</f>
        <v>0</v>
      </c>
      <c r="AC178" s="320"/>
      <c r="AD178" s="312"/>
    </row>
    <row r="179" spans="2:30" ht="42.75" customHeight="1" thickBot="1">
      <c r="B179" s="314"/>
      <c r="C179" s="156"/>
      <c r="D179" s="276"/>
      <c r="E179" s="276"/>
      <c r="F179" s="282"/>
      <c r="G179" s="280"/>
      <c r="H179" s="282"/>
      <c r="I179" s="274"/>
      <c r="J179" s="284"/>
      <c r="K179" s="162" t="s">
        <v>328</v>
      </c>
      <c r="L179" s="152"/>
      <c r="M179" s="278"/>
      <c r="N179" s="287"/>
      <c r="O179" s="284"/>
      <c r="P179" s="162" t="s">
        <v>328</v>
      </c>
      <c r="Q179" s="150"/>
      <c r="R179" s="301"/>
      <c r="S179" s="309"/>
      <c r="T179" s="318"/>
      <c r="U179" s="11"/>
      <c r="V179" s="311"/>
      <c r="W179" s="305"/>
      <c r="X179" s="311"/>
      <c r="Y179" s="305"/>
      <c r="Z179" s="179"/>
      <c r="AA179" s="179"/>
      <c r="AB179" s="179"/>
      <c r="AC179" s="321"/>
      <c r="AD179" s="313"/>
    </row>
    <row r="180" spans="2:30" ht="42.75" customHeight="1" thickBot="1">
      <c r="B180" s="314">
        <v>85</v>
      </c>
      <c r="C180" s="155" t="s">
        <v>279</v>
      </c>
      <c r="D180" s="275"/>
      <c r="E180" s="275"/>
      <c r="F180" s="281" t="s">
        <v>279</v>
      </c>
      <c r="G180" s="279" t="s">
        <v>279</v>
      </c>
      <c r="H180" s="281" t="s">
        <v>279</v>
      </c>
      <c r="I180" s="273"/>
      <c r="J180" s="283" t="s">
        <v>279</v>
      </c>
      <c r="K180" s="153" t="s">
        <v>326</v>
      </c>
      <c r="L180" s="151"/>
      <c r="M180" s="291" t="s">
        <v>327</v>
      </c>
      <c r="N180" s="288"/>
      <c r="O180" s="283" t="s">
        <v>279</v>
      </c>
      <c r="P180" s="161" t="s">
        <v>326</v>
      </c>
      <c r="Q180" s="149"/>
      <c r="R180" s="300"/>
      <c r="S180" s="308"/>
      <c r="T180" s="318"/>
      <c r="U180" s="10" t="s">
        <v>279</v>
      </c>
      <c r="V180" s="310" t="str">
        <f xml:space="preserve">
IF(AND($J180&lt;&gt;"Bitte auswählen",$O180&lt;&gt;"Bitte auswählen",$J180&lt;&gt;"-",$O180&lt;&gt;"-"),
IF(AND(ISNUMBER($L180),ISNUMBER($Q180)),
$L180+
$Q180*VLOOKUP($O180,Berechnungsfaktoren!$L$3:$N$15,2,FALSE)/VLOOKUP($J180,Berechnungsfaktoren!$L$3:$N$15,2,FALSE),
"Fehlende Eingaben"),
IF(AND($J180&lt;&gt;"Bitte auswählen",$J180&lt;&gt;"-"),
IF(AND(ISNUMBER($L180)),
$L180,
""),
""))</f>
        <v/>
      </c>
      <c r="W180" s="304" t="str">
        <f xml:space="preserve">
IF(AND($J180&lt;&gt;"Bitte auswählen",$O180&lt;&gt;"Bitte auswählen",$J180&lt;&gt;"-",$O180&lt;&gt;"-"),
IF(AND(ISNUMBER($L181),ISNUMBER($Q181)),
$L181+
$Q181*VLOOKUP($O180,Berechnungsfaktoren!$L$3:$N$15,2,FALSE)/VLOOKUP($J180,Berechnungsfaktoren!$L$3:$N$15,2,FALSE),
"Fehlende Eingaben"),
IF(AND($J180&lt;&gt;"Bitte auswählen",$J180&lt;&gt;"-"),
IF(AND(ISNUMBER($L181)),
$L181,
""),
""))</f>
        <v/>
      </c>
      <c r="X180" s="310" t="str">
        <f xml:space="preserve">
IF(AND($J180&lt;&gt;"Bitte auswählen",$O180&lt;&gt;"Bitte auswählen",$J180&lt;&gt;"-",$O180&lt;&gt;"-"),
IF(AND(ISNUMBER($L180),ISNUMBER($Q180)),
$L180*VLOOKUP($J180,Berechnungsfaktoren!$L$3:$N$15,2,FALSE)+
$Q180*VLOOKUP($O180,Berechnungsfaktoren!$L$3:$N$15,2,FALSE),
"Fehlende Eingaben"),
IF(AND($J180&lt;&gt;"Bitte auswählen",$J180&lt;&gt;"-"),
IF(AND(ISNUMBER($L180)),
$L180*VLOOKUP($J180,Berechnungsfaktoren!$L$3:$N$15,2,FALSE),
""),
""))</f>
        <v/>
      </c>
      <c r="Y180" s="304" t="str">
        <f xml:space="preserve">
IF(AND($J180&lt;&gt;"Bitte auswählen",$O180&lt;&gt;"Bitte auswählen",$J180&lt;&gt;"-",$O180&lt;&gt;"-"),
IF(AND(ISNUMBER($L181),ISNUMBER($Q181)),
$L181*VLOOKUP($J180,Berechnungsfaktoren!$L$3:$N$15,2,FALSE)+
$Q181*VLOOKUP($O180,Berechnungsfaktoren!$L$3:$N$15,2,FALSE),
"Fehlende Eingaben"),
IF(AND($J180&lt;&gt;"Bitte auswählen",$J180&lt;&gt;"-"),
IF(AND(ISNUMBER($L181)),
$L181*VLOOKUP($J180,Berechnungsfaktoren!$L$3:$N$15,2,FALSE),
""),
""))</f>
        <v/>
      </c>
      <c r="Z180" s="178">
        <f xml:space="preserve">
IF(AND($J180&lt;&gt;"Bitte auswählen",$O180&lt;&gt;"Bitte auswählen",$J180&lt;&gt;"-",$O180&lt;&gt;"-"),
IF(AND(ISNUMBER($L180),ISNUMBER($Q180)),
+$L180
+$Q180*VLOOKUP($O180,Berechnungsfaktoren!$L$3:$N$30,2,FALSE)/VLOOKUP($J180,Berechnungsfaktoren!$L$3:$N$30,2,FALSE)
-$L181
-$Q181*VLOOKUP($O180,Berechnungsfaktoren!$L$3:$N$30,2,FALSE)/VLOOKUP($J180,Berechnungsfaktoren!$L$3:$N$30,2,FALSE),
+$N180
+$Q180*VLOOKUP($O180,Berechnungsfaktoren!$L$3:$N$30,2,FALSE)/VLOOKUP($J180,Berechnungsfaktoren!$L$3:$N$30,2,FALSE)
-$Q181*VLOOKUP($O180,Berechnungsfaktoren!$L$3:$N$30,2,FALSE)/VLOOKUP($J180,Berechnungsfaktoren!$L$3:$N$30,2,FALSE)
),
IF(AND($J180&lt;&gt;"Bitte auswählen",$J180&lt;&gt;"-"),
IF(AND(ISNUMBER($L180)),
$L180-$L181,
$N180),
0))</f>
        <v>0</v>
      </c>
      <c r="AA180" s="178">
        <f xml:space="preserve">
IF(AND($J180&lt;&gt;"Bitte auswählen",$O180&lt;&gt;"Bitte auswählen",$J180&lt;&gt;"-",$O180&lt;&gt;"-"),
IF(AND(ISNUMBER($L180),ISNUMBER($Q180)),
+$L180*VLOOKUP($J180,Berechnungsfaktoren!$L$3:$N$30,2,FALSE)
+$Q180*VLOOKUP($O180,Berechnungsfaktoren!$L$3:$N$30,2,FALSE)
-$L181*VLOOKUP($J180,Berechnungsfaktoren!$L$3:$N$30,2,FALSE)
-$Q181*VLOOKUP($O180,Berechnungsfaktoren!$L$3:$N$30,2,FALSE),
+$N180*VLOOKUP($J180,Berechnungsfaktoren!$L$3:$N$30,2,FALSE)
+$Q180*VLOOKUP($O180,Berechnungsfaktoren!$L$3:$N$30,2,FALSE)
-$Q181*VLOOKUP($O180,Berechnungsfaktoren!$L$3:$N$30,2,FALSE)
),
IF(AND($J180&lt;&gt;"Bitte auswählen",$J180&lt;&gt;"-"),
IF(AND(ISNUMBER($L180)),
($L180-$L181)*VLOOKUP($J180,Berechnungsfaktoren!$L$3:$N$30,2,FALSE),
$N180*VLOOKUP($J180,Berechnungsfaktoren!$L$3:$N$30,2,FALSE)),
0))</f>
        <v>0</v>
      </c>
      <c r="AB180" s="178">
        <f xml:space="preserve">
IF(AND($J180&lt;&gt;"Bitte auswählen",$O180&lt;&gt;"Bitte auswählen",$J180&lt;&gt;"-",$O180&lt;&gt;"-"),
IF(AND(ISNUMBER($L180),ISNUMBER($Q180)),
+$L180*VLOOKUP($J180,Berechnungsfaktoren!$L$3:$N$30,3,FALSE)
+$Q180*VLOOKUP($O180,Berechnungsfaktoren!$L$3:$N$30,3,FALSE)
-$L181*VLOOKUP($J180,Berechnungsfaktoren!$L$3:$N$30,3,FALSE)
-$Q181*VLOOKUP($O180,Berechnungsfaktoren!$L$3:$N$30,3,FALSE),
+$N180*VLOOKUP($J180,Berechnungsfaktoren!$L$3:$N$30,3,FALSE)
+$Q180*VLOOKUP($O180,Berechnungsfaktoren!$L$3:$N$30,3,FALSE)
-$Q181*VLOOKUP($O180,Berechnungsfaktoren!$L$3:$N$30,3,FALSE)
),
IF(AND($J180&lt;&gt;"Bitte auswählen",$J180&lt;&gt;"-"),
IF(AND(ISNUMBER($L180)),
($L180-$L181)*VLOOKUP($J180,Berechnungsfaktoren!$L$3:$N$30,3,FALSE),
$N180*VLOOKUP($J180,Berechnungsfaktoren!$L$3:$N$30,3,FALSE)),
0))</f>
        <v>0</v>
      </c>
      <c r="AC180" s="320"/>
      <c r="AD180" s="312"/>
    </row>
    <row r="181" spans="2:30" ht="42.75" customHeight="1" thickBot="1">
      <c r="B181" s="314"/>
      <c r="C181" s="156"/>
      <c r="D181" s="276"/>
      <c r="E181" s="276"/>
      <c r="F181" s="282"/>
      <c r="G181" s="280"/>
      <c r="H181" s="282"/>
      <c r="I181" s="274"/>
      <c r="J181" s="284"/>
      <c r="K181" s="162" t="s">
        <v>328</v>
      </c>
      <c r="L181" s="152"/>
      <c r="M181" s="278"/>
      <c r="N181" s="287"/>
      <c r="O181" s="284"/>
      <c r="P181" s="162" t="s">
        <v>328</v>
      </c>
      <c r="Q181" s="150"/>
      <c r="R181" s="301"/>
      <c r="S181" s="309"/>
      <c r="T181" s="318"/>
      <c r="U181" s="11"/>
      <c r="V181" s="311"/>
      <c r="W181" s="305"/>
      <c r="X181" s="311"/>
      <c r="Y181" s="305"/>
      <c r="Z181" s="179"/>
      <c r="AA181" s="179"/>
      <c r="AB181" s="179"/>
      <c r="AC181" s="321"/>
      <c r="AD181" s="313"/>
    </row>
    <row r="182" spans="2:30" ht="42.75" customHeight="1" thickBot="1">
      <c r="B182" s="314">
        <v>86</v>
      </c>
      <c r="C182" s="155" t="s">
        <v>279</v>
      </c>
      <c r="D182" s="275"/>
      <c r="E182" s="275"/>
      <c r="F182" s="281" t="s">
        <v>279</v>
      </c>
      <c r="G182" s="279" t="s">
        <v>279</v>
      </c>
      <c r="H182" s="281" t="s">
        <v>279</v>
      </c>
      <c r="I182" s="273"/>
      <c r="J182" s="283" t="s">
        <v>279</v>
      </c>
      <c r="K182" s="153" t="s">
        <v>326</v>
      </c>
      <c r="L182" s="151"/>
      <c r="M182" s="291" t="s">
        <v>327</v>
      </c>
      <c r="N182" s="288"/>
      <c r="O182" s="283" t="s">
        <v>279</v>
      </c>
      <c r="P182" s="161" t="s">
        <v>326</v>
      </c>
      <c r="Q182" s="149"/>
      <c r="R182" s="300"/>
      <c r="S182" s="308"/>
      <c r="T182" s="318"/>
      <c r="U182" s="10" t="s">
        <v>279</v>
      </c>
      <c r="V182" s="310" t="str">
        <f xml:space="preserve">
IF(AND($J182&lt;&gt;"Bitte auswählen",$O182&lt;&gt;"Bitte auswählen",$J182&lt;&gt;"-",$O182&lt;&gt;"-"),
IF(AND(ISNUMBER($L182),ISNUMBER($Q182)),
$L182+
$Q182*VLOOKUP($O182,Berechnungsfaktoren!$L$3:$N$15,2,FALSE)/VLOOKUP($J182,Berechnungsfaktoren!$L$3:$N$15,2,FALSE),
"Fehlende Eingaben"),
IF(AND($J182&lt;&gt;"Bitte auswählen",$J182&lt;&gt;"-"),
IF(AND(ISNUMBER($L182)),
$L182,
""),
""))</f>
        <v/>
      </c>
      <c r="W182" s="304" t="str">
        <f xml:space="preserve">
IF(AND($J182&lt;&gt;"Bitte auswählen",$O182&lt;&gt;"Bitte auswählen",$J182&lt;&gt;"-",$O182&lt;&gt;"-"),
IF(AND(ISNUMBER($L183),ISNUMBER($Q183)),
$L183+
$Q183*VLOOKUP($O182,Berechnungsfaktoren!$L$3:$N$15,2,FALSE)/VLOOKUP($J182,Berechnungsfaktoren!$L$3:$N$15,2,FALSE),
"Fehlende Eingaben"),
IF(AND($J182&lt;&gt;"Bitte auswählen",$J182&lt;&gt;"-"),
IF(AND(ISNUMBER($L183)),
$L183,
""),
""))</f>
        <v/>
      </c>
      <c r="X182" s="310" t="str">
        <f xml:space="preserve">
IF(AND($J182&lt;&gt;"Bitte auswählen",$O182&lt;&gt;"Bitte auswählen",$J182&lt;&gt;"-",$O182&lt;&gt;"-"),
IF(AND(ISNUMBER($L182),ISNUMBER($Q182)),
$L182*VLOOKUP($J182,Berechnungsfaktoren!$L$3:$N$15,2,FALSE)+
$Q182*VLOOKUP($O182,Berechnungsfaktoren!$L$3:$N$15,2,FALSE),
"Fehlende Eingaben"),
IF(AND($J182&lt;&gt;"Bitte auswählen",$J182&lt;&gt;"-"),
IF(AND(ISNUMBER($L182)),
$L182*VLOOKUP($J182,Berechnungsfaktoren!$L$3:$N$15,2,FALSE),
""),
""))</f>
        <v/>
      </c>
      <c r="Y182" s="304" t="str">
        <f xml:space="preserve">
IF(AND($J182&lt;&gt;"Bitte auswählen",$O182&lt;&gt;"Bitte auswählen",$J182&lt;&gt;"-",$O182&lt;&gt;"-"),
IF(AND(ISNUMBER($L183),ISNUMBER($Q183)),
$L183*VLOOKUP($J182,Berechnungsfaktoren!$L$3:$N$15,2,FALSE)+
$Q183*VLOOKUP($O182,Berechnungsfaktoren!$L$3:$N$15,2,FALSE),
"Fehlende Eingaben"),
IF(AND($J182&lt;&gt;"Bitte auswählen",$J182&lt;&gt;"-"),
IF(AND(ISNUMBER($L183)),
$L183*VLOOKUP($J182,Berechnungsfaktoren!$L$3:$N$15,2,FALSE),
""),
""))</f>
        <v/>
      </c>
      <c r="Z182" s="178">
        <f xml:space="preserve">
IF(AND($J182&lt;&gt;"Bitte auswählen",$O182&lt;&gt;"Bitte auswählen",$J182&lt;&gt;"-",$O182&lt;&gt;"-"),
IF(AND(ISNUMBER($L182),ISNUMBER($Q182)),
+$L182
+$Q182*VLOOKUP($O182,Berechnungsfaktoren!$L$3:$N$30,2,FALSE)/VLOOKUP($J182,Berechnungsfaktoren!$L$3:$N$30,2,FALSE)
-$L183
-$Q183*VLOOKUP($O182,Berechnungsfaktoren!$L$3:$N$30,2,FALSE)/VLOOKUP($J182,Berechnungsfaktoren!$L$3:$N$30,2,FALSE),
+$N182
+$Q182*VLOOKUP($O182,Berechnungsfaktoren!$L$3:$N$30,2,FALSE)/VLOOKUP($J182,Berechnungsfaktoren!$L$3:$N$30,2,FALSE)
-$Q183*VLOOKUP($O182,Berechnungsfaktoren!$L$3:$N$30,2,FALSE)/VLOOKUP($J182,Berechnungsfaktoren!$L$3:$N$30,2,FALSE)
),
IF(AND($J182&lt;&gt;"Bitte auswählen",$J182&lt;&gt;"-"),
IF(AND(ISNUMBER($L182)),
$L182-$L183,
$N182),
0))</f>
        <v>0</v>
      </c>
      <c r="AA182" s="178">
        <f xml:space="preserve">
IF(AND($J182&lt;&gt;"Bitte auswählen",$O182&lt;&gt;"Bitte auswählen",$J182&lt;&gt;"-",$O182&lt;&gt;"-"),
IF(AND(ISNUMBER($L182),ISNUMBER($Q182)),
+$L182*VLOOKUP($J182,Berechnungsfaktoren!$L$3:$N$30,2,FALSE)
+$Q182*VLOOKUP($O182,Berechnungsfaktoren!$L$3:$N$30,2,FALSE)
-$L183*VLOOKUP($J182,Berechnungsfaktoren!$L$3:$N$30,2,FALSE)
-$Q183*VLOOKUP($O182,Berechnungsfaktoren!$L$3:$N$30,2,FALSE),
+$N182*VLOOKUP($J182,Berechnungsfaktoren!$L$3:$N$30,2,FALSE)
+$Q182*VLOOKUP($O182,Berechnungsfaktoren!$L$3:$N$30,2,FALSE)
-$Q183*VLOOKUP($O182,Berechnungsfaktoren!$L$3:$N$30,2,FALSE)
),
IF(AND($J182&lt;&gt;"Bitte auswählen",$J182&lt;&gt;"-"),
IF(AND(ISNUMBER($L182)),
($L182-$L183)*VLOOKUP($J182,Berechnungsfaktoren!$L$3:$N$30,2,FALSE),
$N182*VLOOKUP($J182,Berechnungsfaktoren!$L$3:$N$30,2,FALSE)),
0))</f>
        <v>0</v>
      </c>
      <c r="AB182" s="178">
        <f xml:space="preserve">
IF(AND($J182&lt;&gt;"Bitte auswählen",$O182&lt;&gt;"Bitte auswählen",$J182&lt;&gt;"-",$O182&lt;&gt;"-"),
IF(AND(ISNUMBER($L182),ISNUMBER($Q182)),
+$L182*VLOOKUP($J182,Berechnungsfaktoren!$L$3:$N$30,3,FALSE)
+$Q182*VLOOKUP($O182,Berechnungsfaktoren!$L$3:$N$30,3,FALSE)
-$L183*VLOOKUP($J182,Berechnungsfaktoren!$L$3:$N$30,3,FALSE)
-$Q183*VLOOKUP($O182,Berechnungsfaktoren!$L$3:$N$30,3,FALSE),
+$N182*VLOOKUP($J182,Berechnungsfaktoren!$L$3:$N$30,3,FALSE)
+$Q182*VLOOKUP($O182,Berechnungsfaktoren!$L$3:$N$30,3,FALSE)
-$Q183*VLOOKUP($O182,Berechnungsfaktoren!$L$3:$N$30,3,FALSE)
),
IF(AND($J182&lt;&gt;"Bitte auswählen",$J182&lt;&gt;"-"),
IF(AND(ISNUMBER($L182)),
($L182-$L183)*VLOOKUP($J182,Berechnungsfaktoren!$L$3:$N$30,3,FALSE),
$N182*VLOOKUP($J182,Berechnungsfaktoren!$L$3:$N$30,3,FALSE)),
0))</f>
        <v>0</v>
      </c>
      <c r="AC182" s="320"/>
      <c r="AD182" s="312"/>
    </row>
    <row r="183" spans="2:30" ht="42.75" customHeight="1" thickBot="1">
      <c r="B183" s="314"/>
      <c r="C183" s="156"/>
      <c r="D183" s="276"/>
      <c r="E183" s="276"/>
      <c r="F183" s="282"/>
      <c r="G183" s="280"/>
      <c r="H183" s="282"/>
      <c r="I183" s="274"/>
      <c r="J183" s="284"/>
      <c r="K183" s="162" t="s">
        <v>328</v>
      </c>
      <c r="L183" s="152"/>
      <c r="M183" s="278"/>
      <c r="N183" s="287"/>
      <c r="O183" s="284"/>
      <c r="P183" s="162" t="s">
        <v>328</v>
      </c>
      <c r="Q183" s="150"/>
      <c r="R183" s="301"/>
      <c r="S183" s="309"/>
      <c r="T183" s="318"/>
      <c r="U183" s="11"/>
      <c r="V183" s="311"/>
      <c r="W183" s="305"/>
      <c r="X183" s="311"/>
      <c r="Y183" s="305"/>
      <c r="Z183" s="179"/>
      <c r="AA183" s="179"/>
      <c r="AB183" s="179"/>
      <c r="AC183" s="321"/>
      <c r="AD183" s="313"/>
    </row>
    <row r="184" spans="2:30" ht="42.75" customHeight="1" thickBot="1">
      <c r="B184" s="314">
        <v>87</v>
      </c>
      <c r="C184" s="155" t="s">
        <v>279</v>
      </c>
      <c r="D184" s="275"/>
      <c r="E184" s="275"/>
      <c r="F184" s="281" t="s">
        <v>279</v>
      </c>
      <c r="G184" s="279" t="s">
        <v>279</v>
      </c>
      <c r="H184" s="281" t="s">
        <v>279</v>
      </c>
      <c r="I184" s="273"/>
      <c r="J184" s="283" t="s">
        <v>279</v>
      </c>
      <c r="K184" s="153" t="s">
        <v>326</v>
      </c>
      <c r="L184" s="151"/>
      <c r="M184" s="291" t="s">
        <v>327</v>
      </c>
      <c r="N184" s="288"/>
      <c r="O184" s="283" t="s">
        <v>279</v>
      </c>
      <c r="P184" s="161" t="s">
        <v>326</v>
      </c>
      <c r="Q184" s="149"/>
      <c r="R184" s="300"/>
      <c r="S184" s="308"/>
      <c r="T184" s="318"/>
      <c r="U184" s="10" t="s">
        <v>279</v>
      </c>
      <c r="V184" s="310" t="str">
        <f xml:space="preserve">
IF(AND($J184&lt;&gt;"Bitte auswählen",$O184&lt;&gt;"Bitte auswählen",$J184&lt;&gt;"-",$O184&lt;&gt;"-"),
IF(AND(ISNUMBER($L184),ISNUMBER($Q184)),
$L184+
$Q184*VLOOKUP($O184,Berechnungsfaktoren!$L$3:$N$15,2,FALSE)/VLOOKUP($J184,Berechnungsfaktoren!$L$3:$N$15,2,FALSE),
"Fehlende Eingaben"),
IF(AND($J184&lt;&gt;"Bitte auswählen",$J184&lt;&gt;"-"),
IF(AND(ISNUMBER($L184)),
$L184,
""),
""))</f>
        <v/>
      </c>
      <c r="W184" s="304" t="str">
        <f xml:space="preserve">
IF(AND($J184&lt;&gt;"Bitte auswählen",$O184&lt;&gt;"Bitte auswählen",$J184&lt;&gt;"-",$O184&lt;&gt;"-"),
IF(AND(ISNUMBER($L185),ISNUMBER($Q185)),
$L185+
$Q185*VLOOKUP($O184,Berechnungsfaktoren!$L$3:$N$15,2,FALSE)/VLOOKUP($J184,Berechnungsfaktoren!$L$3:$N$15,2,FALSE),
"Fehlende Eingaben"),
IF(AND($J184&lt;&gt;"Bitte auswählen",$J184&lt;&gt;"-"),
IF(AND(ISNUMBER($L185)),
$L185,
""),
""))</f>
        <v/>
      </c>
      <c r="X184" s="310" t="str">
        <f xml:space="preserve">
IF(AND($J184&lt;&gt;"Bitte auswählen",$O184&lt;&gt;"Bitte auswählen",$J184&lt;&gt;"-",$O184&lt;&gt;"-"),
IF(AND(ISNUMBER($L184),ISNUMBER($Q184)),
$L184*VLOOKUP($J184,Berechnungsfaktoren!$L$3:$N$15,2,FALSE)+
$Q184*VLOOKUP($O184,Berechnungsfaktoren!$L$3:$N$15,2,FALSE),
"Fehlende Eingaben"),
IF(AND($J184&lt;&gt;"Bitte auswählen",$J184&lt;&gt;"-"),
IF(AND(ISNUMBER($L184)),
$L184*VLOOKUP($J184,Berechnungsfaktoren!$L$3:$N$15,2,FALSE),
""),
""))</f>
        <v/>
      </c>
      <c r="Y184" s="304" t="str">
        <f xml:space="preserve">
IF(AND($J184&lt;&gt;"Bitte auswählen",$O184&lt;&gt;"Bitte auswählen",$J184&lt;&gt;"-",$O184&lt;&gt;"-"),
IF(AND(ISNUMBER($L185),ISNUMBER($Q185)),
$L185*VLOOKUP($J184,Berechnungsfaktoren!$L$3:$N$15,2,FALSE)+
$Q185*VLOOKUP($O184,Berechnungsfaktoren!$L$3:$N$15,2,FALSE),
"Fehlende Eingaben"),
IF(AND($J184&lt;&gt;"Bitte auswählen",$J184&lt;&gt;"-"),
IF(AND(ISNUMBER($L185)),
$L185*VLOOKUP($J184,Berechnungsfaktoren!$L$3:$N$15,2,FALSE),
""),
""))</f>
        <v/>
      </c>
      <c r="Z184" s="178">
        <f xml:space="preserve">
IF(AND($J184&lt;&gt;"Bitte auswählen",$O184&lt;&gt;"Bitte auswählen",$J184&lt;&gt;"-",$O184&lt;&gt;"-"),
IF(AND(ISNUMBER($L184),ISNUMBER($Q184)),
+$L184
+$Q184*VLOOKUP($O184,Berechnungsfaktoren!$L$3:$N$30,2,FALSE)/VLOOKUP($J184,Berechnungsfaktoren!$L$3:$N$30,2,FALSE)
-$L185
-$Q185*VLOOKUP($O184,Berechnungsfaktoren!$L$3:$N$30,2,FALSE)/VLOOKUP($J184,Berechnungsfaktoren!$L$3:$N$30,2,FALSE),
+$N184
+$Q184*VLOOKUP($O184,Berechnungsfaktoren!$L$3:$N$30,2,FALSE)/VLOOKUP($J184,Berechnungsfaktoren!$L$3:$N$30,2,FALSE)
-$Q185*VLOOKUP($O184,Berechnungsfaktoren!$L$3:$N$30,2,FALSE)/VLOOKUP($J184,Berechnungsfaktoren!$L$3:$N$30,2,FALSE)
),
IF(AND($J184&lt;&gt;"Bitte auswählen",$J184&lt;&gt;"-"),
IF(AND(ISNUMBER($L184)),
$L184-$L185,
$N184),
0))</f>
        <v>0</v>
      </c>
      <c r="AA184" s="178">
        <f xml:space="preserve">
IF(AND($J184&lt;&gt;"Bitte auswählen",$O184&lt;&gt;"Bitte auswählen",$J184&lt;&gt;"-",$O184&lt;&gt;"-"),
IF(AND(ISNUMBER($L184),ISNUMBER($Q184)),
+$L184*VLOOKUP($J184,Berechnungsfaktoren!$L$3:$N$30,2,FALSE)
+$Q184*VLOOKUP($O184,Berechnungsfaktoren!$L$3:$N$30,2,FALSE)
-$L185*VLOOKUP($J184,Berechnungsfaktoren!$L$3:$N$30,2,FALSE)
-$Q185*VLOOKUP($O184,Berechnungsfaktoren!$L$3:$N$30,2,FALSE),
+$N184*VLOOKUP($J184,Berechnungsfaktoren!$L$3:$N$30,2,FALSE)
+$Q184*VLOOKUP($O184,Berechnungsfaktoren!$L$3:$N$30,2,FALSE)
-$Q185*VLOOKUP($O184,Berechnungsfaktoren!$L$3:$N$30,2,FALSE)
),
IF(AND($J184&lt;&gt;"Bitte auswählen",$J184&lt;&gt;"-"),
IF(AND(ISNUMBER($L184)),
($L184-$L185)*VLOOKUP($J184,Berechnungsfaktoren!$L$3:$N$30,2,FALSE),
$N184*VLOOKUP($J184,Berechnungsfaktoren!$L$3:$N$30,2,FALSE)),
0))</f>
        <v>0</v>
      </c>
      <c r="AB184" s="178">
        <f xml:space="preserve">
IF(AND($J184&lt;&gt;"Bitte auswählen",$O184&lt;&gt;"Bitte auswählen",$J184&lt;&gt;"-",$O184&lt;&gt;"-"),
IF(AND(ISNUMBER($L184),ISNUMBER($Q184)),
+$L184*VLOOKUP($J184,Berechnungsfaktoren!$L$3:$N$30,3,FALSE)
+$Q184*VLOOKUP($O184,Berechnungsfaktoren!$L$3:$N$30,3,FALSE)
-$L185*VLOOKUP($J184,Berechnungsfaktoren!$L$3:$N$30,3,FALSE)
-$Q185*VLOOKUP($O184,Berechnungsfaktoren!$L$3:$N$30,3,FALSE),
+$N184*VLOOKUP($J184,Berechnungsfaktoren!$L$3:$N$30,3,FALSE)
+$Q184*VLOOKUP($O184,Berechnungsfaktoren!$L$3:$N$30,3,FALSE)
-$Q185*VLOOKUP($O184,Berechnungsfaktoren!$L$3:$N$30,3,FALSE)
),
IF(AND($J184&lt;&gt;"Bitte auswählen",$J184&lt;&gt;"-"),
IF(AND(ISNUMBER($L184)),
($L184-$L185)*VLOOKUP($J184,Berechnungsfaktoren!$L$3:$N$30,3,FALSE),
$N184*VLOOKUP($J184,Berechnungsfaktoren!$L$3:$N$30,3,FALSE)),
0))</f>
        <v>0</v>
      </c>
      <c r="AC184" s="320"/>
      <c r="AD184" s="312"/>
    </row>
    <row r="185" spans="2:30" ht="42.75" customHeight="1" thickBot="1">
      <c r="B185" s="314"/>
      <c r="C185" s="156"/>
      <c r="D185" s="276"/>
      <c r="E185" s="276"/>
      <c r="F185" s="282"/>
      <c r="G185" s="280"/>
      <c r="H185" s="282"/>
      <c r="I185" s="274"/>
      <c r="J185" s="284"/>
      <c r="K185" s="162" t="s">
        <v>328</v>
      </c>
      <c r="L185" s="152"/>
      <c r="M185" s="278"/>
      <c r="N185" s="287"/>
      <c r="O185" s="284"/>
      <c r="P185" s="162" t="s">
        <v>328</v>
      </c>
      <c r="Q185" s="150"/>
      <c r="R185" s="301"/>
      <c r="S185" s="309"/>
      <c r="T185" s="318"/>
      <c r="U185" s="11"/>
      <c r="V185" s="311"/>
      <c r="W185" s="305"/>
      <c r="X185" s="311"/>
      <c r="Y185" s="305"/>
      <c r="Z185" s="179"/>
      <c r="AA185" s="179"/>
      <c r="AB185" s="179"/>
      <c r="AC185" s="321"/>
      <c r="AD185" s="313"/>
    </row>
    <row r="186" spans="2:30" ht="42.75" customHeight="1" thickBot="1">
      <c r="B186" s="314">
        <v>88</v>
      </c>
      <c r="C186" s="155" t="s">
        <v>279</v>
      </c>
      <c r="D186" s="275"/>
      <c r="E186" s="275"/>
      <c r="F186" s="281" t="s">
        <v>279</v>
      </c>
      <c r="G186" s="279" t="s">
        <v>279</v>
      </c>
      <c r="H186" s="281" t="s">
        <v>279</v>
      </c>
      <c r="I186" s="273"/>
      <c r="J186" s="283" t="s">
        <v>279</v>
      </c>
      <c r="K186" s="153" t="s">
        <v>326</v>
      </c>
      <c r="L186" s="151"/>
      <c r="M186" s="291" t="s">
        <v>327</v>
      </c>
      <c r="N186" s="288"/>
      <c r="O186" s="283" t="s">
        <v>279</v>
      </c>
      <c r="P186" s="161" t="s">
        <v>326</v>
      </c>
      <c r="Q186" s="149"/>
      <c r="R186" s="300"/>
      <c r="S186" s="308"/>
      <c r="T186" s="318"/>
      <c r="U186" s="10" t="s">
        <v>279</v>
      </c>
      <c r="V186" s="310" t="str">
        <f xml:space="preserve">
IF(AND($J186&lt;&gt;"Bitte auswählen",$O186&lt;&gt;"Bitte auswählen",$J186&lt;&gt;"-",$O186&lt;&gt;"-"),
IF(AND(ISNUMBER($L186),ISNUMBER($Q186)),
$L186+
$Q186*VLOOKUP($O186,Berechnungsfaktoren!$L$3:$N$15,2,FALSE)/VLOOKUP($J186,Berechnungsfaktoren!$L$3:$N$15,2,FALSE),
"Fehlende Eingaben"),
IF(AND($J186&lt;&gt;"Bitte auswählen",$J186&lt;&gt;"-"),
IF(AND(ISNUMBER($L186)),
$L186,
""),
""))</f>
        <v/>
      </c>
      <c r="W186" s="304" t="str">
        <f xml:space="preserve">
IF(AND($J186&lt;&gt;"Bitte auswählen",$O186&lt;&gt;"Bitte auswählen",$J186&lt;&gt;"-",$O186&lt;&gt;"-"),
IF(AND(ISNUMBER($L187),ISNUMBER($Q187)),
$L187+
$Q187*VLOOKUP($O186,Berechnungsfaktoren!$L$3:$N$15,2,FALSE)/VLOOKUP($J186,Berechnungsfaktoren!$L$3:$N$15,2,FALSE),
"Fehlende Eingaben"),
IF(AND($J186&lt;&gt;"Bitte auswählen",$J186&lt;&gt;"-"),
IF(AND(ISNUMBER($L187)),
$L187,
""),
""))</f>
        <v/>
      </c>
      <c r="X186" s="310" t="str">
        <f xml:space="preserve">
IF(AND($J186&lt;&gt;"Bitte auswählen",$O186&lt;&gt;"Bitte auswählen",$J186&lt;&gt;"-",$O186&lt;&gt;"-"),
IF(AND(ISNUMBER($L186),ISNUMBER($Q186)),
$L186*VLOOKUP($J186,Berechnungsfaktoren!$L$3:$N$15,2,FALSE)+
$Q186*VLOOKUP($O186,Berechnungsfaktoren!$L$3:$N$15,2,FALSE),
"Fehlende Eingaben"),
IF(AND($J186&lt;&gt;"Bitte auswählen",$J186&lt;&gt;"-"),
IF(AND(ISNUMBER($L186)),
$L186*VLOOKUP($J186,Berechnungsfaktoren!$L$3:$N$15,2,FALSE),
""),
""))</f>
        <v/>
      </c>
      <c r="Y186" s="304" t="str">
        <f xml:space="preserve">
IF(AND($J186&lt;&gt;"Bitte auswählen",$O186&lt;&gt;"Bitte auswählen",$J186&lt;&gt;"-",$O186&lt;&gt;"-"),
IF(AND(ISNUMBER($L187),ISNUMBER($Q187)),
$L187*VLOOKUP($J186,Berechnungsfaktoren!$L$3:$N$15,2,FALSE)+
$Q187*VLOOKUP($O186,Berechnungsfaktoren!$L$3:$N$15,2,FALSE),
"Fehlende Eingaben"),
IF(AND($J186&lt;&gt;"Bitte auswählen",$J186&lt;&gt;"-"),
IF(AND(ISNUMBER($L187)),
$L187*VLOOKUP($J186,Berechnungsfaktoren!$L$3:$N$15,2,FALSE),
""),
""))</f>
        <v/>
      </c>
      <c r="Z186" s="178">
        <f xml:space="preserve">
IF(AND($J186&lt;&gt;"Bitte auswählen",$O186&lt;&gt;"Bitte auswählen",$J186&lt;&gt;"-",$O186&lt;&gt;"-"),
IF(AND(ISNUMBER($L186),ISNUMBER($Q186)),
+$L186
+$Q186*VLOOKUP($O186,Berechnungsfaktoren!$L$3:$N$30,2,FALSE)/VLOOKUP($J186,Berechnungsfaktoren!$L$3:$N$30,2,FALSE)
-$L187
-$Q187*VLOOKUP($O186,Berechnungsfaktoren!$L$3:$N$30,2,FALSE)/VLOOKUP($J186,Berechnungsfaktoren!$L$3:$N$30,2,FALSE),
+$N186
+$Q186*VLOOKUP($O186,Berechnungsfaktoren!$L$3:$N$30,2,FALSE)/VLOOKUP($J186,Berechnungsfaktoren!$L$3:$N$30,2,FALSE)
-$Q187*VLOOKUP($O186,Berechnungsfaktoren!$L$3:$N$30,2,FALSE)/VLOOKUP($J186,Berechnungsfaktoren!$L$3:$N$30,2,FALSE)
),
IF(AND($J186&lt;&gt;"Bitte auswählen",$J186&lt;&gt;"-"),
IF(AND(ISNUMBER($L186)),
$L186-$L187,
$N186),
0))</f>
        <v>0</v>
      </c>
      <c r="AA186" s="178">
        <f xml:space="preserve">
IF(AND($J186&lt;&gt;"Bitte auswählen",$O186&lt;&gt;"Bitte auswählen",$J186&lt;&gt;"-",$O186&lt;&gt;"-"),
IF(AND(ISNUMBER($L186),ISNUMBER($Q186)),
+$L186*VLOOKUP($J186,Berechnungsfaktoren!$L$3:$N$30,2,FALSE)
+$Q186*VLOOKUP($O186,Berechnungsfaktoren!$L$3:$N$30,2,FALSE)
-$L187*VLOOKUP($J186,Berechnungsfaktoren!$L$3:$N$30,2,FALSE)
-$Q187*VLOOKUP($O186,Berechnungsfaktoren!$L$3:$N$30,2,FALSE),
+$N186*VLOOKUP($J186,Berechnungsfaktoren!$L$3:$N$30,2,FALSE)
+$Q186*VLOOKUP($O186,Berechnungsfaktoren!$L$3:$N$30,2,FALSE)
-$Q187*VLOOKUP($O186,Berechnungsfaktoren!$L$3:$N$30,2,FALSE)
),
IF(AND($J186&lt;&gt;"Bitte auswählen",$J186&lt;&gt;"-"),
IF(AND(ISNUMBER($L186)),
($L186-$L187)*VLOOKUP($J186,Berechnungsfaktoren!$L$3:$N$30,2,FALSE),
$N186*VLOOKUP($J186,Berechnungsfaktoren!$L$3:$N$30,2,FALSE)),
0))</f>
        <v>0</v>
      </c>
      <c r="AB186" s="178">
        <f xml:space="preserve">
IF(AND($J186&lt;&gt;"Bitte auswählen",$O186&lt;&gt;"Bitte auswählen",$J186&lt;&gt;"-",$O186&lt;&gt;"-"),
IF(AND(ISNUMBER($L186),ISNUMBER($Q186)),
+$L186*VLOOKUP($J186,Berechnungsfaktoren!$L$3:$N$30,3,FALSE)
+$Q186*VLOOKUP($O186,Berechnungsfaktoren!$L$3:$N$30,3,FALSE)
-$L187*VLOOKUP($J186,Berechnungsfaktoren!$L$3:$N$30,3,FALSE)
-$Q187*VLOOKUP($O186,Berechnungsfaktoren!$L$3:$N$30,3,FALSE),
+$N186*VLOOKUP($J186,Berechnungsfaktoren!$L$3:$N$30,3,FALSE)
+$Q186*VLOOKUP($O186,Berechnungsfaktoren!$L$3:$N$30,3,FALSE)
-$Q187*VLOOKUP($O186,Berechnungsfaktoren!$L$3:$N$30,3,FALSE)
),
IF(AND($J186&lt;&gt;"Bitte auswählen",$J186&lt;&gt;"-"),
IF(AND(ISNUMBER($L186)),
($L186-$L187)*VLOOKUP($J186,Berechnungsfaktoren!$L$3:$N$30,3,FALSE),
$N186*VLOOKUP($J186,Berechnungsfaktoren!$L$3:$N$30,3,FALSE)),
0))</f>
        <v>0</v>
      </c>
      <c r="AC186" s="320"/>
      <c r="AD186" s="312"/>
    </row>
    <row r="187" spans="2:30" ht="42.75" customHeight="1" thickBot="1">
      <c r="B187" s="314"/>
      <c r="C187" s="156"/>
      <c r="D187" s="276"/>
      <c r="E187" s="276"/>
      <c r="F187" s="282"/>
      <c r="G187" s="280"/>
      <c r="H187" s="282"/>
      <c r="I187" s="274"/>
      <c r="J187" s="284"/>
      <c r="K187" s="162" t="s">
        <v>328</v>
      </c>
      <c r="L187" s="152"/>
      <c r="M187" s="278"/>
      <c r="N187" s="287"/>
      <c r="O187" s="284"/>
      <c r="P187" s="162" t="s">
        <v>328</v>
      </c>
      <c r="Q187" s="150"/>
      <c r="R187" s="301"/>
      <c r="S187" s="309"/>
      <c r="T187" s="318"/>
      <c r="U187" s="11"/>
      <c r="V187" s="311"/>
      <c r="W187" s="305"/>
      <c r="X187" s="311"/>
      <c r="Y187" s="305"/>
      <c r="Z187" s="179"/>
      <c r="AA187" s="179"/>
      <c r="AB187" s="179"/>
      <c r="AC187" s="321"/>
      <c r="AD187" s="313"/>
    </row>
    <row r="188" spans="2:30" ht="42.75" customHeight="1" thickBot="1">
      <c r="B188" s="314">
        <v>89</v>
      </c>
      <c r="C188" s="155" t="s">
        <v>279</v>
      </c>
      <c r="D188" s="275"/>
      <c r="E188" s="275"/>
      <c r="F188" s="281" t="s">
        <v>279</v>
      </c>
      <c r="G188" s="279" t="s">
        <v>279</v>
      </c>
      <c r="H188" s="281" t="s">
        <v>279</v>
      </c>
      <c r="I188" s="273"/>
      <c r="J188" s="283" t="s">
        <v>279</v>
      </c>
      <c r="K188" s="153" t="s">
        <v>326</v>
      </c>
      <c r="L188" s="151"/>
      <c r="M188" s="291" t="s">
        <v>327</v>
      </c>
      <c r="N188" s="288"/>
      <c r="O188" s="283" t="s">
        <v>279</v>
      </c>
      <c r="P188" s="161" t="s">
        <v>326</v>
      </c>
      <c r="Q188" s="149"/>
      <c r="R188" s="300"/>
      <c r="S188" s="308"/>
      <c r="T188" s="318"/>
      <c r="U188" s="10" t="s">
        <v>279</v>
      </c>
      <c r="V188" s="310" t="str">
        <f xml:space="preserve">
IF(AND($J188&lt;&gt;"Bitte auswählen",$O188&lt;&gt;"Bitte auswählen",$J188&lt;&gt;"-",$O188&lt;&gt;"-"),
IF(AND(ISNUMBER($L188),ISNUMBER($Q188)),
$L188+
$Q188*VLOOKUP($O188,Berechnungsfaktoren!$L$3:$N$15,2,FALSE)/VLOOKUP($J188,Berechnungsfaktoren!$L$3:$N$15,2,FALSE),
"Fehlende Eingaben"),
IF(AND($J188&lt;&gt;"Bitte auswählen",$J188&lt;&gt;"-"),
IF(AND(ISNUMBER($L188)),
$L188,
""),
""))</f>
        <v/>
      </c>
      <c r="W188" s="304" t="str">
        <f xml:space="preserve">
IF(AND($J188&lt;&gt;"Bitte auswählen",$O188&lt;&gt;"Bitte auswählen",$J188&lt;&gt;"-",$O188&lt;&gt;"-"),
IF(AND(ISNUMBER($L189),ISNUMBER($Q189)),
$L189+
$Q189*VLOOKUP($O188,Berechnungsfaktoren!$L$3:$N$15,2,FALSE)/VLOOKUP($J188,Berechnungsfaktoren!$L$3:$N$15,2,FALSE),
"Fehlende Eingaben"),
IF(AND($J188&lt;&gt;"Bitte auswählen",$J188&lt;&gt;"-"),
IF(AND(ISNUMBER($L189)),
$L189,
""),
""))</f>
        <v/>
      </c>
      <c r="X188" s="310" t="str">
        <f xml:space="preserve">
IF(AND($J188&lt;&gt;"Bitte auswählen",$O188&lt;&gt;"Bitte auswählen",$J188&lt;&gt;"-",$O188&lt;&gt;"-"),
IF(AND(ISNUMBER($L188),ISNUMBER($Q188)),
$L188*VLOOKUP($J188,Berechnungsfaktoren!$L$3:$N$15,2,FALSE)+
$Q188*VLOOKUP($O188,Berechnungsfaktoren!$L$3:$N$15,2,FALSE),
"Fehlende Eingaben"),
IF(AND($J188&lt;&gt;"Bitte auswählen",$J188&lt;&gt;"-"),
IF(AND(ISNUMBER($L188)),
$L188*VLOOKUP($J188,Berechnungsfaktoren!$L$3:$N$15,2,FALSE),
""),
""))</f>
        <v/>
      </c>
      <c r="Y188" s="304" t="str">
        <f xml:space="preserve">
IF(AND($J188&lt;&gt;"Bitte auswählen",$O188&lt;&gt;"Bitte auswählen",$J188&lt;&gt;"-",$O188&lt;&gt;"-"),
IF(AND(ISNUMBER($L189),ISNUMBER($Q189)),
$L189*VLOOKUP($J188,Berechnungsfaktoren!$L$3:$N$15,2,FALSE)+
$Q189*VLOOKUP($O188,Berechnungsfaktoren!$L$3:$N$15,2,FALSE),
"Fehlende Eingaben"),
IF(AND($J188&lt;&gt;"Bitte auswählen",$J188&lt;&gt;"-"),
IF(AND(ISNUMBER($L189)),
$L189*VLOOKUP($J188,Berechnungsfaktoren!$L$3:$N$15,2,FALSE),
""),
""))</f>
        <v/>
      </c>
      <c r="Z188" s="178">
        <f xml:space="preserve">
IF(AND($J188&lt;&gt;"Bitte auswählen",$O188&lt;&gt;"Bitte auswählen",$J188&lt;&gt;"-",$O188&lt;&gt;"-"),
IF(AND(ISNUMBER($L188),ISNUMBER($Q188)),
+$L188
+$Q188*VLOOKUP($O188,Berechnungsfaktoren!$L$3:$N$30,2,FALSE)/VLOOKUP($J188,Berechnungsfaktoren!$L$3:$N$30,2,FALSE)
-$L189
-$Q189*VLOOKUP($O188,Berechnungsfaktoren!$L$3:$N$30,2,FALSE)/VLOOKUP($J188,Berechnungsfaktoren!$L$3:$N$30,2,FALSE),
+$N188
+$Q188*VLOOKUP($O188,Berechnungsfaktoren!$L$3:$N$30,2,FALSE)/VLOOKUP($J188,Berechnungsfaktoren!$L$3:$N$30,2,FALSE)
-$Q189*VLOOKUP($O188,Berechnungsfaktoren!$L$3:$N$30,2,FALSE)/VLOOKUP($J188,Berechnungsfaktoren!$L$3:$N$30,2,FALSE)
),
IF(AND($J188&lt;&gt;"Bitte auswählen",$J188&lt;&gt;"-"),
IF(AND(ISNUMBER($L188)),
$L188-$L189,
$N188),
0))</f>
        <v>0</v>
      </c>
      <c r="AA188" s="178">
        <f xml:space="preserve">
IF(AND($J188&lt;&gt;"Bitte auswählen",$O188&lt;&gt;"Bitte auswählen",$J188&lt;&gt;"-",$O188&lt;&gt;"-"),
IF(AND(ISNUMBER($L188),ISNUMBER($Q188)),
+$L188*VLOOKUP($J188,Berechnungsfaktoren!$L$3:$N$30,2,FALSE)
+$Q188*VLOOKUP($O188,Berechnungsfaktoren!$L$3:$N$30,2,FALSE)
-$L189*VLOOKUP($J188,Berechnungsfaktoren!$L$3:$N$30,2,FALSE)
-$Q189*VLOOKUP($O188,Berechnungsfaktoren!$L$3:$N$30,2,FALSE),
+$N188*VLOOKUP($J188,Berechnungsfaktoren!$L$3:$N$30,2,FALSE)
+$Q188*VLOOKUP($O188,Berechnungsfaktoren!$L$3:$N$30,2,FALSE)
-$Q189*VLOOKUP($O188,Berechnungsfaktoren!$L$3:$N$30,2,FALSE)
),
IF(AND($J188&lt;&gt;"Bitte auswählen",$J188&lt;&gt;"-"),
IF(AND(ISNUMBER($L188)),
($L188-$L189)*VLOOKUP($J188,Berechnungsfaktoren!$L$3:$N$30,2,FALSE),
$N188*VLOOKUP($J188,Berechnungsfaktoren!$L$3:$N$30,2,FALSE)),
0))</f>
        <v>0</v>
      </c>
      <c r="AB188" s="178">
        <f xml:space="preserve">
IF(AND($J188&lt;&gt;"Bitte auswählen",$O188&lt;&gt;"Bitte auswählen",$J188&lt;&gt;"-",$O188&lt;&gt;"-"),
IF(AND(ISNUMBER($L188),ISNUMBER($Q188)),
+$L188*VLOOKUP($J188,Berechnungsfaktoren!$L$3:$N$30,3,FALSE)
+$Q188*VLOOKUP($O188,Berechnungsfaktoren!$L$3:$N$30,3,FALSE)
-$L189*VLOOKUP($J188,Berechnungsfaktoren!$L$3:$N$30,3,FALSE)
-$Q189*VLOOKUP($O188,Berechnungsfaktoren!$L$3:$N$30,3,FALSE),
+$N188*VLOOKUP($J188,Berechnungsfaktoren!$L$3:$N$30,3,FALSE)
+$Q188*VLOOKUP($O188,Berechnungsfaktoren!$L$3:$N$30,3,FALSE)
-$Q189*VLOOKUP($O188,Berechnungsfaktoren!$L$3:$N$30,3,FALSE)
),
IF(AND($J188&lt;&gt;"Bitte auswählen",$J188&lt;&gt;"-"),
IF(AND(ISNUMBER($L188)),
($L188-$L189)*VLOOKUP($J188,Berechnungsfaktoren!$L$3:$N$30,3,FALSE),
$N188*VLOOKUP($J188,Berechnungsfaktoren!$L$3:$N$30,3,FALSE)),
0))</f>
        <v>0</v>
      </c>
      <c r="AC188" s="320"/>
      <c r="AD188" s="312"/>
    </row>
    <row r="189" spans="2:30" ht="42.75" customHeight="1" thickBot="1">
      <c r="B189" s="314"/>
      <c r="C189" s="156"/>
      <c r="D189" s="276"/>
      <c r="E189" s="276"/>
      <c r="F189" s="282"/>
      <c r="G189" s="280"/>
      <c r="H189" s="282"/>
      <c r="I189" s="274"/>
      <c r="J189" s="284"/>
      <c r="K189" s="162" t="s">
        <v>328</v>
      </c>
      <c r="L189" s="152"/>
      <c r="M189" s="278"/>
      <c r="N189" s="287"/>
      <c r="O189" s="284"/>
      <c r="P189" s="162" t="s">
        <v>328</v>
      </c>
      <c r="Q189" s="150"/>
      <c r="R189" s="301"/>
      <c r="S189" s="309"/>
      <c r="T189" s="318"/>
      <c r="U189" s="11"/>
      <c r="V189" s="311"/>
      <c r="W189" s="305"/>
      <c r="X189" s="311"/>
      <c r="Y189" s="305"/>
      <c r="Z189" s="179"/>
      <c r="AA189" s="179"/>
      <c r="AB189" s="179"/>
      <c r="AC189" s="321"/>
      <c r="AD189" s="313"/>
    </row>
    <row r="190" spans="2:30" ht="42.75" customHeight="1" thickBot="1">
      <c r="B190" s="314">
        <v>90</v>
      </c>
      <c r="C190" s="155" t="s">
        <v>279</v>
      </c>
      <c r="D190" s="275"/>
      <c r="E190" s="275"/>
      <c r="F190" s="281" t="s">
        <v>279</v>
      </c>
      <c r="G190" s="279" t="s">
        <v>279</v>
      </c>
      <c r="H190" s="281" t="s">
        <v>279</v>
      </c>
      <c r="I190" s="273"/>
      <c r="J190" s="283" t="s">
        <v>279</v>
      </c>
      <c r="K190" s="153" t="s">
        <v>326</v>
      </c>
      <c r="L190" s="151"/>
      <c r="M190" s="291" t="s">
        <v>327</v>
      </c>
      <c r="N190" s="288"/>
      <c r="O190" s="283" t="s">
        <v>279</v>
      </c>
      <c r="P190" s="161" t="s">
        <v>326</v>
      </c>
      <c r="Q190" s="149"/>
      <c r="R190" s="300"/>
      <c r="S190" s="308"/>
      <c r="T190" s="318"/>
      <c r="U190" s="10" t="s">
        <v>279</v>
      </c>
      <c r="V190" s="310" t="str">
        <f xml:space="preserve">
IF(AND($J190&lt;&gt;"Bitte auswählen",$O190&lt;&gt;"Bitte auswählen",$J190&lt;&gt;"-",$O190&lt;&gt;"-"),
IF(AND(ISNUMBER($L190),ISNUMBER($Q190)),
$L190+
$Q190*VLOOKUP($O190,Berechnungsfaktoren!$L$3:$N$15,2,FALSE)/VLOOKUP($J190,Berechnungsfaktoren!$L$3:$N$15,2,FALSE),
"Fehlende Eingaben"),
IF(AND($J190&lt;&gt;"Bitte auswählen",$J190&lt;&gt;"-"),
IF(AND(ISNUMBER($L190)),
$L190,
""),
""))</f>
        <v/>
      </c>
      <c r="W190" s="304" t="str">
        <f xml:space="preserve">
IF(AND($J190&lt;&gt;"Bitte auswählen",$O190&lt;&gt;"Bitte auswählen",$J190&lt;&gt;"-",$O190&lt;&gt;"-"),
IF(AND(ISNUMBER($L191),ISNUMBER($Q191)),
$L191+
$Q191*VLOOKUP($O190,Berechnungsfaktoren!$L$3:$N$15,2,FALSE)/VLOOKUP($J190,Berechnungsfaktoren!$L$3:$N$15,2,FALSE),
"Fehlende Eingaben"),
IF(AND($J190&lt;&gt;"Bitte auswählen",$J190&lt;&gt;"-"),
IF(AND(ISNUMBER($L191)),
$L191,
""),
""))</f>
        <v/>
      </c>
      <c r="X190" s="310" t="str">
        <f xml:space="preserve">
IF(AND($J190&lt;&gt;"Bitte auswählen",$O190&lt;&gt;"Bitte auswählen",$J190&lt;&gt;"-",$O190&lt;&gt;"-"),
IF(AND(ISNUMBER($L190),ISNUMBER($Q190)),
$L190*VLOOKUP($J190,Berechnungsfaktoren!$L$3:$N$15,2,FALSE)+
$Q190*VLOOKUP($O190,Berechnungsfaktoren!$L$3:$N$15,2,FALSE),
"Fehlende Eingaben"),
IF(AND($J190&lt;&gt;"Bitte auswählen",$J190&lt;&gt;"-"),
IF(AND(ISNUMBER($L190)),
$L190*VLOOKUP($J190,Berechnungsfaktoren!$L$3:$N$15,2,FALSE),
""),
""))</f>
        <v/>
      </c>
      <c r="Y190" s="304" t="str">
        <f xml:space="preserve">
IF(AND($J190&lt;&gt;"Bitte auswählen",$O190&lt;&gt;"Bitte auswählen",$J190&lt;&gt;"-",$O190&lt;&gt;"-"),
IF(AND(ISNUMBER($L191),ISNUMBER($Q191)),
$L191*VLOOKUP($J190,Berechnungsfaktoren!$L$3:$N$15,2,FALSE)+
$Q191*VLOOKUP($O190,Berechnungsfaktoren!$L$3:$N$15,2,FALSE),
"Fehlende Eingaben"),
IF(AND($J190&lt;&gt;"Bitte auswählen",$J190&lt;&gt;"-"),
IF(AND(ISNUMBER($L191)),
$L191*VLOOKUP($J190,Berechnungsfaktoren!$L$3:$N$15,2,FALSE),
""),
""))</f>
        <v/>
      </c>
      <c r="Z190" s="178">
        <f xml:space="preserve">
IF(AND($J190&lt;&gt;"Bitte auswählen",$O190&lt;&gt;"Bitte auswählen",$J190&lt;&gt;"-",$O190&lt;&gt;"-"),
IF(AND(ISNUMBER($L190),ISNUMBER($Q190)),
+$L190
+$Q190*VLOOKUP($O190,Berechnungsfaktoren!$L$3:$N$30,2,FALSE)/VLOOKUP($J190,Berechnungsfaktoren!$L$3:$N$30,2,FALSE)
-$L191
-$Q191*VLOOKUP($O190,Berechnungsfaktoren!$L$3:$N$30,2,FALSE)/VLOOKUP($J190,Berechnungsfaktoren!$L$3:$N$30,2,FALSE),
+$N190
+$Q190*VLOOKUP($O190,Berechnungsfaktoren!$L$3:$N$30,2,FALSE)/VLOOKUP($J190,Berechnungsfaktoren!$L$3:$N$30,2,FALSE)
-$Q191*VLOOKUP($O190,Berechnungsfaktoren!$L$3:$N$30,2,FALSE)/VLOOKUP($J190,Berechnungsfaktoren!$L$3:$N$30,2,FALSE)
),
IF(AND($J190&lt;&gt;"Bitte auswählen",$J190&lt;&gt;"-"),
IF(AND(ISNUMBER($L190)),
$L190-$L191,
$N190),
0))</f>
        <v>0</v>
      </c>
      <c r="AA190" s="178">
        <f xml:space="preserve">
IF(AND($J190&lt;&gt;"Bitte auswählen",$O190&lt;&gt;"Bitte auswählen",$J190&lt;&gt;"-",$O190&lt;&gt;"-"),
IF(AND(ISNUMBER($L190),ISNUMBER($Q190)),
+$L190*VLOOKUP($J190,Berechnungsfaktoren!$L$3:$N$30,2,FALSE)
+$Q190*VLOOKUP($O190,Berechnungsfaktoren!$L$3:$N$30,2,FALSE)
-$L191*VLOOKUP($J190,Berechnungsfaktoren!$L$3:$N$30,2,FALSE)
-$Q191*VLOOKUP($O190,Berechnungsfaktoren!$L$3:$N$30,2,FALSE),
+$N190*VLOOKUP($J190,Berechnungsfaktoren!$L$3:$N$30,2,FALSE)
+$Q190*VLOOKUP($O190,Berechnungsfaktoren!$L$3:$N$30,2,FALSE)
-$Q191*VLOOKUP($O190,Berechnungsfaktoren!$L$3:$N$30,2,FALSE)
),
IF(AND($J190&lt;&gt;"Bitte auswählen",$J190&lt;&gt;"-"),
IF(AND(ISNUMBER($L190)),
($L190-$L191)*VLOOKUP($J190,Berechnungsfaktoren!$L$3:$N$30,2,FALSE),
$N190*VLOOKUP($J190,Berechnungsfaktoren!$L$3:$N$30,2,FALSE)),
0))</f>
        <v>0</v>
      </c>
      <c r="AB190" s="178">
        <f xml:space="preserve">
IF(AND($J190&lt;&gt;"Bitte auswählen",$O190&lt;&gt;"Bitte auswählen",$J190&lt;&gt;"-",$O190&lt;&gt;"-"),
IF(AND(ISNUMBER($L190),ISNUMBER($Q190)),
+$L190*VLOOKUP($J190,Berechnungsfaktoren!$L$3:$N$30,3,FALSE)
+$Q190*VLOOKUP($O190,Berechnungsfaktoren!$L$3:$N$30,3,FALSE)
-$L191*VLOOKUP($J190,Berechnungsfaktoren!$L$3:$N$30,3,FALSE)
-$Q191*VLOOKUP($O190,Berechnungsfaktoren!$L$3:$N$30,3,FALSE),
+$N190*VLOOKUP($J190,Berechnungsfaktoren!$L$3:$N$30,3,FALSE)
+$Q190*VLOOKUP($O190,Berechnungsfaktoren!$L$3:$N$30,3,FALSE)
-$Q191*VLOOKUP($O190,Berechnungsfaktoren!$L$3:$N$30,3,FALSE)
),
IF(AND($J190&lt;&gt;"Bitte auswählen",$J190&lt;&gt;"-"),
IF(AND(ISNUMBER($L190)),
($L190-$L191)*VLOOKUP($J190,Berechnungsfaktoren!$L$3:$N$30,3,FALSE),
$N190*VLOOKUP($J190,Berechnungsfaktoren!$L$3:$N$30,3,FALSE)),
0))</f>
        <v>0</v>
      </c>
      <c r="AC190" s="320"/>
      <c r="AD190" s="312"/>
    </row>
    <row r="191" spans="2:30" ht="42.75" customHeight="1" thickBot="1">
      <c r="B191" s="314"/>
      <c r="C191" s="156"/>
      <c r="D191" s="276"/>
      <c r="E191" s="276"/>
      <c r="F191" s="282"/>
      <c r="G191" s="280"/>
      <c r="H191" s="282"/>
      <c r="I191" s="274"/>
      <c r="J191" s="284"/>
      <c r="K191" s="162" t="s">
        <v>328</v>
      </c>
      <c r="L191" s="152"/>
      <c r="M191" s="278"/>
      <c r="N191" s="287"/>
      <c r="O191" s="284"/>
      <c r="P191" s="162" t="s">
        <v>328</v>
      </c>
      <c r="Q191" s="150"/>
      <c r="R191" s="301"/>
      <c r="S191" s="309"/>
      <c r="T191" s="318"/>
      <c r="U191" s="11"/>
      <c r="V191" s="311"/>
      <c r="W191" s="305"/>
      <c r="X191" s="311"/>
      <c r="Y191" s="305"/>
      <c r="Z191" s="179"/>
      <c r="AA191" s="179"/>
      <c r="AB191" s="179"/>
      <c r="AC191" s="321"/>
      <c r="AD191" s="313"/>
    </row>
    <row r="192" spans="2:30" ht="42.75" customHeight="1" thickBot="1">
      <c r="B192" s="314">
        <v>91</v>
      </c>
      <c r="C192" s="155" t="s">
        <v>279</v>
      </c>
      <c r="D192" s="275"/>
      <c r="E192" s="275"/>
      <c r="F192" s="281" t="s">
        <v>279</v>
      </c>
      <c r="G192" s="279" t="s">
        <v>279</v>
      </c>
      <c r="H192" s="281" t="s">
        <v>279</v>
      </c>
      <c r="I192" s="273"/>
      <c r="J192" s="283" t="s">
        <v>279</v>
      </c>
      <c r="K192" s="153" t="s">
        <v>326</v>
      </c>
      <c r="L192" s="151"/>
      <c r="M192" s="291" t="s">
        <v>327</v>
      </c>
      <c r="N192" s="288"/>
      <c r="O192" s="283" t="s">
        <v>279</v>
      </c>
      <c r="P192" s="161" t="s">
        <v>326</v>
      </c>
      <c r="Q192" s="149"/>
      <c r="R192" s="300"/>
      <c r="S192" s="308"/>
      <c r="T192" s="318"/>
      <c r="U192" s="10" t="s">
        <v>279</v>
      </c>
      <c r="V192" s="310" t="str">
        <f xml:space="preserve">
IF(AND($J192&lt;&gt;"Bitte auswählen",$O192&lt;&gt;"Bitte auswählen",$J192&lt;&gt;"-",$O192&lt;&gt;"-"),
IF(AND(ISNUMBER($L192),ISNUMBER($Q192)),
$L192+
$Q192*VLOOKUP($O192,Berechnungsfaktoren!$L$3:$N$15,2,FALSE)/VLOOKUP($J192,Berechnungsfaktoren!$L$3:$N$15,2,FALSE),
"Fehlende Eingaben"),
IF(AND($J192&lt;&gt;"Bitte auswählen",$J192&lt;&gt;"-"),
IF(AND(ISNUMBER($L192)),
$L192,
""),
""))</f>
        <v/>
      </c>
      <c r="W192" s="304" t="str">
        <f xml:space="preserve">
IF(AND($J192&lt;&gt;"Bitte auswählen",$O192&lt;&gt;"Bitte auswählen",$J192&lt;&gt;"-",$O192&lt;&gt;"-"),
IF(AND(ISNUMBER($L193),ISNUMBER($Q193)),
$L193+
$Q193*VLOOKUP($O192,Berechnungsfaktoren!$L$3:$N$15,2,FALSE)/VLOOKUP($J192,Berechnungsfaktoren!$L$3:$N$15,2,FALSE),
"Fehlende Eingaben"),
IF(AND($J192&lt;&gt;"Bitte auswählen",$J192&lt;&gt;"-"),
IF(AND(ISNUMBER($L193)),
$L193,
""),
""))</f>
        <v/>
      </c>
      <c r="X192" s="310" t="str">
        <f xml:space="preserve">
IF(AND($J192&lt;&gt;"Bitte auswählen",$O192&lt;&gt;"Bitte auswählen",$J192&lt;&gt;"-",$O192&lt;&gt;"-"),
IF(AND(ISNUMBER($L192),ISNUMBER($Q192)),
$L192*VLOOKUP($J192,Berechnungsfaktoren!$L$3:$N$15,2,FALSE)+
$Q192*VLOOKUP($O192,Berechnungsfaktoren!$L$3:$N$15,2,FALSE),
"Fehlende Eingaben"),
IF(AND($J192&lt;&gt;"Bitte auswählen",$J192&lt;&gt;"-"),
IF(AND(ISNUMBER($L192)),
$L192*VLOOKUP($J192,Berechnungsfaktoren!$L$3:$N$15,2,FALSE),
""),
""))</f>
        <v/>
      </c>
      <c r="Y192" s="304" t="str">
        <f xml:space="preserve">
IF(AND($J192&lt;&gt;"Bitte auswählen",$O192&lt;&gt;"Bitte auswählen",$J192&lt;&gt;"-",$O192&lt;&gt;"-"),
IF(AND(ISNUMBER($L193),ISNUMBER($Q193)),
$L193*VLOOKUP($J192,Berechnungsfaktoren!$L$3:$N$15,2,FALSE)+
$Q193*VLOOKUP($O192,Berechnungsfaktoren!$L$3:$N$15,2,FALSE),
"Fehlende Eingaben"),
IF(AND($J192&lt;&gt;"Bitte auswählen",$J192&lt;&gt;"-"),
IF(AND(ISNUMBER($L193)),
$L193*VLOOKUP($J192,Berechnungsfaktoren!$L$3:$N$15,2,FALSE),
""),
""))</f>
        <v/>
      </c>
      <c r="Z192" s="178">
        <f xml:space="preserve">
IF(AND($J192&lt;&gt;"Bitte auswählen",$O192&lt;&gt;"Bitte auswählen",$J192&lt;&gt;"-",$O192&lt;&gt;"-"),
IF(AND(ISNUMBER($L192),ISNUMBER($Q192)),
+$L192
+$Q192*VLOOKUP($O192,Berechnungsfaktoren!$L$3:$N$30,2,FALSE)/VLOOKUP($J192,Berechnungsfaktoren!$L$3:$N$30,2,FALSE)
-$L193
-$Q193*VLOOKUP($O192,Berechnungsfaktoren!$L$3:$N$30,2,FALSE)/VLOOKUP($J192,Berechnungsfaktoren!$L$3:$N$30,2,FALSE),
+$N192
+$Q192*VLOOKUP($O192,Berechnungsfaktoren!$L$3:$N$30,2,FALSE)/VLOOKUP($J192,Berechnungsfaktoren!$L$3:$N$30,2,FALSE)
-$Q193*VLOOKUP($O192,Berechnungsfaktoren!$L$3:$N$30,2,FALSE)/VLOOKUP($J192,Berechnungsfaktoren!$L$3:$N$30,2,FALSE)
),
IF(AND($J192&lt;&gt;"Bitte auswählen",$J192&lt;&gt;"-"),
IF(AND(ISNUMBER($L192)),
$L192-$L193,
$N192),
0))</f>
        <v>0</v>
      </c>
      <c r="AA192" s="178">
        <f xml:space="preserve">
IF(AND($J192&lt;&gt;"Bitte auswählen",$O192&lt;&gt;"Bitte auswählen",$J192&lt;&gt;"-",$O192&lt;&gt;"-"),
IF(AND(ISNUMBER($L192),ISNUMBER($Q192)),
+$L192*VLOOKUP($J192,Berechnungsfaktoren!$L$3:$N$30,2,FALSE)
+$Q192*VLOOKUP($O192,Berechnungsfaktoren!$L$3:$N$30,2,FALSE)
-$L193*VLOOKUP($J192,Berechnungsfaktoren!$L$3:$N$30,2,FALSE)
-$Q193*VLOOKUP($O192,Berechnungsfaktoren!$L$3:$N$30,2,FALSE),
+$N192*VLOOKUP($J192,Berechnungsfaktoren!$L$3:$N$30,2,FALSE)
+$Q192*VLOOKUP($O192,Berechnungsfaktoren!$L$3:$N$30,2,FALSE)
-$Q193*VLOOKUP($O192,Berechnungsfaktoren!$L$3:$N$30,2,FALSE)
),
IF(AND($J192&lt;&gt;"Bitte auswählen",$J192&lt;&gt;"-"),
IF(AND(ISNUMBER($L192)),
($L192-$L193)*VLOOKUP($J192,Berechnungsfaktoren!$L$3:$N$30,2,FALSE),
$N192*VLOOKUP($J192,Berechnungsfaktoren!$L$3:$N$30,2,FALSE)),
0))</f>
        <v>0</v>
      </c>
      <c r="AB192" s="178">
        <f xml:space="preserve">
IF(AND($J192&lt;&gt;"Bitte auswählen",$O192&lt;&gt;"Bitte auswählen",$J192&lt;&gt;"-",$O192&lt;&gt;"-"),
IF(AND(ISNUMBER($L192),ISNUMBER($Q192)),
+$L192*VLOOKUP($J192,Berechnungsfaktoren!$L$3:$N$30,3,FALSE)
+$Q192*VLOOKUP($O192,Berechnungsfaktoren!$L$3:$N$30,3,FALSE)
-$L193*VLOOKUP($J192,Berechnungsfaktoren!$L$3:$N$30,3,FALSE)
-$Q193*VLOOKUP($O192,Berechnungsfaktoren!$L$3:$N$30,3,FALSE),
+$N192*VLOOKUP($J192,Berechnungsfaktoren!$L$3:$N$30,3,FALSE)
+$Q192*VLOOKUP($O192,Berechnungsfaktoren!$L$3:$N$30,3,FALSE)
-$Q193*VLOOKUP($O192,Berechnungsfaktoren!$L$3:$N$30,3,FALSE)
),
IF(AND($J192&lt;&gt;"Bitte auswählen",$J192&lt;&gt;"-"),
IF(AND(ISNUMBER($L192)),
($L192-$L193)*VLOOKUP($J192,Berechnungsfaktoren!$L$3:$N$30,3,FALSE),
$N192*VLOOKUP($J192,Berechnungsfaktoren!$L$3:$N$30,3,FALSE)),
0))</f>
        <v>0</v>
      </c>
      <c r="AC192" s="320"/>
      <c r="AD192" s="312"/>
    </row>
    <row r="193" spans="2:30" ht="42.75" customHeight="1" thickBot="1">
      <c r="B193" s="314"/>
      <c r="C193" s="156"/>
      <c r="D193" s="276"/>
      <c r="E193" s="276"/>
      <c r="F193" s="282"/>
      <c r="G193" s="280"/>
      <c r="H193" s="282"/>
      <c r="I193" s="274"/>
      <c r="J193" s="284"/>
      <c r="K193" s="162" t="s">
        <v>328</v>
      </c>
      <c r="L193" s="152"/>
      <c r="M193" s="278"/>
      <c r="N193" s="287"/>
      <c r="O193" s="284"/>
      <c r="P193" s="162" t="s">
        <v>328</v>
      </c>
      <c r="Q193" s="150"/>
      <c r="R193" s="301"/>
      <c r="S193" s="309"/>
      <c r="T193" s="318"/>
      <c r="U193" s="11"/>
      <c r="V193" s="311"/>
      <c r="W193" s="305"/>
      <c r="X193" s="311"/>
      <c r="Y193" s="305"/>
      <c r="Z193" s="179"/>
      <c r="AA193" s="179"/>
      <c r="AB193" s="179"/>
      <c r="AC193" s="321"/>
      <c r="AD193" s="313"/>
    </row>
    <row r="194" spans="2:30" ht="42.75" customHeight="1" thickBot="1">
      <c r="B194" s="314">
        <v>92</v>
      </c>
      <c r="C194" s="155" t="s">
        <v>279</v>
      </c>
      <c r="D194" s="275"/>
      <c r="E194" s="275"/>
      <c r="F194" s="281" t="s">
        <v>279</v>
      </c>
      <c r="G194" s="279" t="s">
        <v>279</v>
      </c>
      <c r="H194" s="281" t="s">
        <v>279</v>
      </c>
      <c r="I194" s="273"/>
      <c r="J194" s="283" t="s">
        <v>279</v>
      </c>
      <c r="K194" s="153" t="s">
        <v>326</v>
      </c>
      <c r="L194" s="151"/>
      <c r="M194" s="291" t="s">
        <v>327</v>
      </c>
      <c r="N194" s="288"/>
      <c r="O194" s="283" t="s">
        <v>279</v>
      </c>
      <c r="P194" s="161" t="s">
        <v>326</v>
      </c>
      <c r="Q194" s="149"/>
      <c r="R194" s="300"/>
      <c r="S194" s="308"/>
      <c r="T194" s="318"/>
      <c r="U194" s="10" t="s">
        <v>279</v>
      </c>
      <c r="V194" s="310" t="str">
        <f xml:space="preserve">
IF(AND($J194&lt;&gt;"Bitte auswählen",$O194&lt;&gt;"Bitte auswählen",$J194&lt;&gt;"-",$O194&lt;&gt;"-"),
IF(AND(ISNUMBER($L194),ISNUMBER($Q194)),
$L194+
$Q194*VLOOKUP($O194,Berechnungsfaktoren!$L$3:$N$15,2,FALSE)/VLOOKUP($J194,Berechnungsfaktoren!$L$3:$N$15,2,FALSE),
"Fehlende Eingaben"),
IF(AND($J194&lt;&gt;"Bitte auswählen",$J194&lt;&gt;"-"),
IF(AND(ISNUMBER($L194)),
$L194,
""),
""))</f>
        <v/>
      </c>
      <c r="W194" s="304" t="str">
        <f xml:space="preserve">
IF(AND($J194&lt;&gt;"Bitte auswählen",$O194&lt;&gt;"Bitte auswählen",$J194&lt;&gt;"-",$O194&lt;&gt;"-"),
IF(AND(ISNUMBER($L195),ISNUMBER($Q195)),
$L195+
$Q195*VLOOKUP($O194,Berechnungsfaktoren!$L$3:$N$15,2,FALSE)/VLOOKUP($J194,Berechnungsfaktoren!$L$3:$N$15,2,FALSE),
"Fehlende Eingaben"),
IF(AND($J194&lt;&gt;"Bitte auswählen",$J194&lt;&gt;"-"),
IF(AND(ISNUMBER($L195)),
$L195,
""),
""))</f>
        <v/>
      </c>
      <c r="X194" s="310" t="str">
        <f xml:space="preserve">
IF(AND($J194&lt;&gt;"Bitte auswählen",$O194&lt;&gt;"Bitte auswählen",$J194&lt;&gt;"-",$O194&lt;&gt;"-"),
IF(AND(ISNUMBER($L194),ISNUMBER($Q194)),
$L194*VLOOKUP($J194,Berechnungsfaktoren!$L$3:$N$15,2,FALSE)+
$Q194*VLOOKUP($O194,Berechnungsfaktoren!$L$3:$N$15,2,FALSE),
"Fehlende Eingaben"),
IF(AND($J194&lt;&gt;"Bitte auswählen",$J194&lt;&gt;"-"),
IF(AND(ISNUMBER($L194)),
$L194*VLOOKUP($J194,Berechnungsfaktoren!$L$3:$N$15,2,FALSE),
""),
""))</f>
        <v/>
      </c>
      <c r="Y194" s="304" t="str">
        <f xml:space="preserve">
IF(AND($J194&lt;&gt;"Bitte auswählen",$O194&lt;&gt;"Bitte auswählen",$J194&lt;&gt;"-",$O194&lt;&gt;"-"),
IF(AND(ISNUMBER($L195),ISNUMBER($Q195)),
$L195*VLOOKUP($J194,Berechnungsfaktoren!$L$3:$N$15,2,FALSE)+
$Q195*VLOOKUP($O194,Berechnungsfaktoren!$L$3:$N$15,2,FALSE),
"Fehlende Eingaben"),
IF(AND($J194&lt;&gt;"Bitte auswählen",$J194&lt;&gt;"-"),
IF(AND(ISNUMBER($L195)),
$L195*VLOOKUP($J194,Berechnungsfaktoren!$L$3:$N$15,2,FALSE),
""),
""))</f>
        <v/>
      </c>
      <c r="Z194" s="178">
        <f xml:space="preserve">
IF(AND($J194&lt;&gt;"Bitte auswählen",$O194&lt;&gt;"Bitte auswählen",$J194&lt;&gt;"-",$O194&lt;&gt;"-"),
IF(AND(ISNUMBER($L194),ISNUMBER($Q194)),
+$L194
+$Q194*VLOOKUP($O194,Berechnungsfaktoren!$L$3:$N$30,2,FALSE)/VLOOKUP($J194,Berechnungsfaktoren!$L$3:$N$30,2,FALSE)
-$L195
-$Q195*VLOOKUP($O194,Berechnungsfaktoren!$L$3:$N$30,2,FALSE)/VLOOKUP($J194,Berechnungsfaktoren!$L$3:$N$30,2,FALSE),
+$N194
+$Q194*VLOOKUP($O194,Berechnungsfaktoren!$L$3:$N$30,2,FALSE)/VLOOKUP($J194,Berechnungsfaktoren!$L$3:$N$30,2,FALSE)
-$Q195*VLOOKUP($O194,Berechnungsfaktoren!$L$3:$N$30,2,FALSE)/VLOOKUP($J194,Berechnungsfaktoren!$L$3:$N$30,2,FALSE)
),
IF(AND($J194&lt;&gt;"Bitte auswählen",$J194&lt;&gt;"-"),
IF(AND(ISNUMBER($L194)),
$L194-$L195,
$N194),
0))</f>
        <v>0</v>
      </c>
      <c r="AA194" s="178">
        <f xml:space="preserve">
IF(AND($J194&lt;&gt;"Bitte auswählen",$O194&lt;&gt;"Bitte auswählen",$J194&lt;&gt;"-",$O194&lt;&gt;"-"),
IF(AND(ISNUMBER($L194),ISNUMBER($Q194)),
+$L194*VLOOKUP($J194,Berechnungsfaktoren!$L$3:$N$30,2,FALSE)
+$Q194*VLOOKUP($O194,Berechnungsfaktoren!$L$3:$N$30,2,FALSE)
-$L195*VLOOKUP($J194,Berechnungsfaktoren!$L$3:$N$30,2,FALSE)
-$Q195*VLOOKUP($O194,Berechnungsfaktoren!$L$3:$N$30,2,FALSE),
+$N194*VLOOKUP($J194,Berechnungsfaktoren!$L$3:$N$30,2,FALSE)
+$Q194*VLOOKUP($O194,Berechnungsfaktoren!$L$3:$N$30,2,FALSE)
-$Q195*VLOOKUP($O194,Berechnungsfaktoren!$L$3:$N$30,2,FALSE)
),
IF(AND($J194&lt;&gt;"Bitte auswählen",$J194&lt;&gt;"-"),
IF(AND(ISNUMBER($L194)),
($L194-$L195)*VLOOKUP($J194,Berechnungsfaktoren!$L$3:$N$30,2,FALSE),
$N194*VLOOKUP($J194,Berechnungsfaktoren!$L$3:$N$30,2,FALSE)),
0))</f>
        <v>0</v>
      </c>
      <c r="AB194" s="178">
        <f xml:space="preserve">
IF(AND($J194&lt;&gt;"Bitte auswählen",$O194&lt;&gt;"Bitte auswählen",$J194&lt;&gt;"-",$O194&lt;&gt;"-"),
IF(AND(ISNUMBER($L194),ISNUMBER($Q194)),
+$L194*VLOOKUP($J194,Berechnungsfaktoren!$L$3:$N$30,3,FALSE)
+$Q194*VLOOKUP($O194,Berechnungsfaktoren!$L$3:$N$30,3,FALSE)
-$L195*VLOOKUP($J194,Berechnungsfaktoren!$L$3:$N$30,3,FALSE)
-$Q195*VLOOKUP($O194,Berechnungsfaktoren!$L$3:$N$30,3,FALSE),
+$N194*VLOOKUP($J194,Berechnungsfaktoren!$L$3:$N$30,3,FALSE)
+$Q194*VLOOKUP($O194,Berechnungsfaktoren!$L$3:$N$30,3,FALSE)
-$Q195*VLOOKUP($O194,Berechnungsfaktoren!$L$3:$N$30,3,FALSE)
),
IF(AND($J194&lt;&gt;"Bitte auswählen",$J194&lt;&gt;"-"),
IF(AND(ISNUMBER($L194)),
($L194-$L195)*VLOOKUP($J194,Berechnungsfaktoren!$L$3:$N$30,3,FALSE),
$N194*VLOOKUP($J194,Berechnungsfaktoren!$L$3:$N$30,3,FALSE)),
0))</f>
        <v>0</v>
      </c>
      <c r="AC194" s="320"/>
      <c r="AD194" s="312"/>
    </row>
    <row r="195" spans="2:30" ht="42.75" customHeight="1" thickBot="1">
      <c r="B195" s="314"/>
      <c r="C195" s="156"/>
      <c r="D195" s="276"/>
      <c r="E195" s="276"/>
      <c r="F195" s="282"/>
      <c r="G195" s="280"/>
      <c r="H195" s="282"/>
      <c r="I195" s="274"/>
      <c r="J195" s="284"/>
      <c r="K195" s="162" t="s">
        <v>328</v>
      </c>
      <c r="L195" s="152"/>
      <c r="M195" s="278"/>
      <c r="N195" s="287"/>
      <c r="O195" s="284"/>
      <c r="P195" s="162" t="s">
        <v>328</v>
      </c>
      <c r="Q195" s="150"/>
      <c r="R195" s="301"/>
      <c r="S195" s="309"/>
      <c r="T195" s="318"/>
      <c r="U195" s="11"/>
      <c r="V195" s="311"/>
      <c r="W195" s="305"/>
      <c r="X195" s="311"/>
      <c r="Y195" s="305"/>
      <c r="Z195" s="179"/>
      <c r="AA195" s="179"/>
      <c r="AB195" s="179"/>
      <c r="AC195" s="321"/>
      <c r="AD195" s="313"/>
    </row>
    <row r="196" spans="2:30" ht="42.75" customHeight="1" thickBot="1">
      <c r="B196" s="314">
        <v>93</v>
      </c>
      <c r="C196" s="155" t="s">
        <v>279</v>
      </c>
      <c r="D196" s="275"/>
      <c r="E196" s="275"/>
      <c r="F196" s="281" t="s">
        <v>279</v>
      </c>
      <c r="G196" s="279" t="s">
        <v>279</v>
      </c>
      <c r="H196" s="281" t="s">
        <v>279</v>
      </c>
      <c r="I196" s="273"/>
      <c r="J196" s="283" t="s">
        <v>279</v>
      </c>
      <c r="K196" s="153" t="s">
        <v>326</v>
      </c>
      <c r="L196" s="151"/>
      <c r="M196" s="291" t="s">
        <v>327</v>
      </c>
      <c r="N196" s="288"/>
      <c r="O196" s="283" t="s">
        <v>279</v>
      </c>
      <c r="P196" s="161" t="s">
        <v>326</v>
      </c>
      <c r="Q196" s="149"/>
      <c r="R196" s="300"/>
      <c r="S196" s="308"/>
      <c r="T196" s="318"/>
      <c r="U196" s="10" t="s">
        <v>279</v>
      </c>
      <c r="V196" s="310" t="str">
        <f xml:space="preserve">
IF(AND($J196&lt;&gt;"Bitte auswählen",$O196&lt;&gt;"Bitte auswählen",$J196&lt;&gt;"-",$O196&lt;&gt;"-"),
IF(AND(ISNUMBER($L196),ISNUMBER($Q196)),
$L196+
$Q196*VLOOKUP($O196,Berechnungsfaktoren!$L$3:$N$15,2,FALSE)/VLOOKUP($J196,Berechnungsfaktoren!$L$3:$N$15,2,FALSE),
"Fehlende Eingaben"),
IF(AND($J196&lt;&gt;"Bitte auswählen",$J196&lt;&gt;"-"),
IF(AND(ISNUMBER($L196)),
$L196,
""),
""))</f>
        <v/>
      </c>
      <c r="W196" s="304" t="str">
        <f xml:space="preserve">
IF(AND($J196&lt;&gt;"Bitte auswählen",$O196&lt;&gt;"Bitte auswählen",$J196&lt;&gt;"-",$O196&lt;&gt;"-"),
IF(AND(ISNUMBER($L197),ISNUMBER($Q197)),
$L197+
$Q197*VLOOKUP($O196,Berechnungsfaktoren!$L$3:$N$15,2,FALSE)/VLOOKUP($J196,Berechnungsfaktoren!$L$3:$N$15,2,FALSE),
"Fehlende Eingaben"),
IF(AND($J196&lt;&gt;"Bitte auswählen",$J196&lt;&gt;"-"),
IF(AND(ISNUMBER($L197)),
$L197,
""),
""))</f>
        <v/>
      </c>
      <c r="X196" s="310" t="str">
        <f xml:space="preserve">
IF(AND($J196&lt;&gt;"Bitte auswählen",$O196&lt;&gt;"Bitte auswählen",$J196&lt;&gt;"-",$O196&lt;&gt;"-"),
IF(AND(ISNUMBER($L196),ISNUMBER($Q196)),
$L196*VLOOKUP($J196,Berechnungsfaktoren!$L$3:$N$15,2,FALSE)+
$Q196*VLOOKUP($O196,Berechnungsfaktoren!$L$3:$N$15,2,FALSE),
"Fehlende Eingaben"),
IF(AND($J196&lt;&gt;"Bitte auswählen",$J196&lt;&gt;"-"),
IF(AND(ISNUMBER($L196)),
$L196*VLOOKUP($J196,Berechnungsfaktoren!$L$3:$N$15,2,FALSE),
""),
""))</f>
        <v/>
      </c>
      <c r="Y196" s="304" t="str">
        <f xml:space="preserve">
IF(AND($J196&lt;&gt;"Bitte auswählen",$O196&lt;&gt;"Bitte auswählen",$J196&lt;&gt;"-",$O196&lt;&gt;"-"),
IF(AND(ISNUMBER($L197),ISNUMBER($Q197)),
$L197*VLOOKUP($J196,Berechnungsfaktoren!$L$3:$N$15,2,FALSE)+
$Q197*VLOOKUP($O196,Berechnungsfaktoren!$L$3:$N$15,2,FALSE),
"Fehlende Eingaben"),
IF(AND($J196&lt;&gt;"Bitte auswählen",$J196&lt;&gt;"-"),
IF(AND(ISNUMBER($L197)),
$L197*VLOOKUP($J196,Berechnungsfaktoren!$L$3:$N$15,2,FALSE),
""),
""))</f>
        <v/>
      </c>
      <c r="Z196" s="178">
        <f xml:space="preserve">
IF(AND($J196&lt;&gt;"Bitte auswählen",$O196&lt;&gt;"Bitte auswählen",$J196&lt;&gt;"-",$O196&lt;&gt;"-"),
IF(AND(ISNUMBER($L196),ISNUMBER($Q196)),
+$L196
+$Q196*VLOOKUP($O196,Berechnungsfaktoren!$L$3:$N$30,2,FALSE)/VLOOKUP($J196,Berechnungsfaktoren!$L$3:$N$30,2,FALSE)
-$L197
-$Q197*VLOOKUP($O196,Berechnungsfaktoren!$L$3:$N$30,2,FALSE)/VLOOKUP($J196,Berechnungsfaktoren!$L$3:$N$30,2,FALSE),
+$N196
+$Q196*VLOOKUP($O196,Berechnungsfaktoren!$L$3:$N$30,2,FALSE)/VLOOKUP($J196,Berechnungsfaktoren!$L$3:$N$30,2,FALSE)
-$Q197*VLOOKUP($O196,Berechnungsfaktoren!$L$3:$N$30,2,FALSE)/VLOOKUP($J196,Berechnungsfaktoren!$L$3:$N$30,2,FALSE)
),
IF(AND($J196&lt;&gt;"Bitte auswählen",$J196&lt;&gt;"-"),
IF(AND(ISNUMBER($L196)),
$L196-$L197,
$N196),
0))</f>
        <v>0</v>
      </c>
      <c r="AA196" s="178">
        <f xml:space="preserve">
IF(AND($J196&lt;&gt;"Bitte auswählen",$O196&lt;&gt;"Bitte auswählen",$J196&lt;&gt;"-",$O196&lt;&gt;"-"),
IF(AND(ISNUMBER($L196),ISNUMBER($Q196)),
+$L196*VLOOKUP($J196,Berechnungsfaktoren!$L$3:$N$30,2,FALSE)
+$Q196*VLOOKUP($O196,Berechnungsfaktoren!$L$3:$N$30,2,FALSE)
-$L197*VLOOKUP($J196,Berechnungsfaktoren!$L$3:$N$30,2,FALSE)
-$Q197*VLOOKUP($O196,Berechnungsfaktoren!$L$3:$N$30,2,FALSE),
+$N196*VLOOKUP($J196,Berechnungsfaktoren!$L$3:$N$30,2,FALSE)
+$Q196*VLOOKUP($O196,Berechnungsfaktoren!$L$3:$N$30,2,FALSE)
-$Q197*VLOOKUP($O196,Berechnungsfaktoren!$L$3:$N$30,2,FALSE)
),
IF(AND($J196&lt;&gt;"Bitte auswählen",$J196&lt;&gt;"-"),
IF(AND(ISNUMBER($L196)),
($L196-$L197)*VLOOKUP($J196,Berechnungsfaktoren!$L$3:$N$30,2,FALSE),
$N196*VLOOKUP($J196,Berechnungsfaktoren!$L$3:$N$30,2,FALSE)),
0))</f>
        <v>0</v>
      </c>
      <c r="AB196" s="178">
        <f xml:space="preserve">
IF(AND($J196&lt;&gt;"Bitte auswählen",$O196&lt;&gt;"Bitte auswählen",$J196&lt;&gt;"-",$O196&lt;&gt;"-"),
IF(AND(ISNUMBER($L196),ISNUMBER($Q196)),
+$L196*VLOOKUP($J196,Berechnungsfaktoren!$L$3:$N$30,3,FALSE)
+$Q196*VLOOKUP($O196,Berechnungsfaktoren!$L$3:$N$30,3,FALSE)
-$L197*VLOOKUP($J196,Berechnungsfaktoren!$L$3:$N$30,3,FALSE)
-$Q197*VLOOKUP($O196,Berechnungsfaktoren!$L$3:$N$30,3,FALSE),
+$N196*VLOOKUP($J196,Berechnungsfaktoren!$L$3:$N$30,3,FALSE)
+$Q196*VLOOKUP($O196,Berechnungsfaktoren!$L$3:$N$30,3,FALSE)
-$Q197*VLOOKUP($O196,Berechnungsfaktoren!$L$3:$N$30,3,FALSE)
),
IF(AND($J196&lt;&gt;"Bitte auswählen",$J196&lt;&gt;"-"),
IF(AND(ISNUMBER($L196)),
($L196-$L197)*VLOOKUP($J196,Berechnungsfaktoren!$L$3:$N$30,3,FALSE),
$N196*VLOOKUP($J196,Berechnungsfaktoren!$L$3:$N$30,3,FALSE)),
0))</f>
        <v>0</v>
      </c>
      <c r="AC196" s="320"/>
      <c r="AD196" s="312"/>
    </row>
    <row r="197" spans="2:30" ht="42.75" customHeight="1" thickBot="1">
      <c r="B197" s="314"/>
      <c r="C197" s="156"/>
      <c r="D197" s="276"/>
      <c r="E197" s="276"/>
      <c r="F197" s="282"/>
      <c r="G197" s="280"/>
      <c r="H197" s="282"/>
      <c r="I197" s="274"/>
      <c r="J197" s="284"/>
      <c r="K197" s="162" t="s">
        <v>328</v>
      </c>
      <c r="L197" s="152"/>
      <c r="M197" s="278"/>
      <c r="N197" s="287"/>
      <c r="O197" s="284"/>
      <c r="P197" s="162" t="s">
        <v>328</v>
      </c>
      <c r="Q197" s="150"/>
      <c r="R197" s="301"/>
      <c r="S197" s="309"/>
      <c r="T197" s="318"/>
      <c r="U197" s="11"/>
      <c r="V197" s="311"/>
      <c r="W197" s="305"/>
      <c r="X197" s="311"/>
      <c r="Y197" s="305"/>
      <c r="Z197" s="179"/>
      <c r="AA197" s="179"/>
      <c r="AB197" s="179"/>
      <c r="AC197" s="321"/>
      <c r="AD197" s="313"/>
    </row>
    <row r="198" spans="2:30" ht="42.75" customHeight="1" thickBot="1">
      <c r="B198" s="314">
        <v>94</v>
      </c>
      <c r="C198" s="155" t="s">
        <v>279</v>
      </c>
      <c r="D198" s="275"/>
      <c r="E198" s="275"/>
      <c r="F198" s="281" t="s">
        <v>279</v>
      </c>
      <c r="G198" s="279" t="s">
        <v>279</v>
      </c>
      <c r="H198" s="281" t="s">
        <v>279</v>
      </c>
      <c r="I198" s="273"/>
      <c r="J198" s="283" t="s">
        <v>279</v>
      </c>
      <c r="K198" s="153" t="s">
        <v>326</v>
      </c>
      <c r="L198" s="151"/>
      <c r="M198" s="291" t="s">
        <v>327</v>
      </c>
      <c r="N198" s="289"/>
      <c r="O198" s="283" t="s">
        <v>279</v>
      </c>
      <c r="P198" s="161" t="s">
        <v>326</v>
      </c>
      <c r="Q198" s="149"/>
      <c r="R198" s="300"/>
      <c r="S198" s="308"/>
      <c r="T198" s="318"/>
      <c r="U198" s="10" t="s">
        <v>279</v>
      </c>
      <c r="V198" s="310" t="str">
        <f xml:space="preserve">
IF(AND($J198&lt;&gt;"Bitte auswählen",$O198&lt;&gt;"Bitte auswählen",$J198&lt;&gt;"-",$O198&lt;&gt;"-"),
IF(AND(ISNUMBER($L198),ISNUMBER($Q198)),
$L198+
$Q198*VLOOKUP($O198,Berechnungsfaktoren!$L$3:$N$15,2,FALSE)/VLOOKUP($J198,Berechnungsfaktoren!$L$3:$N$15,2,FALSE),
"Fehlende Eingaben"),
IF(AND($J198&lt;&gt;"Bitte auswählen",$J198&lt;&gt;"-"),
IF(AND(ISNUMBER($L198)),
$L198,
""),
""))</f>
        <v/>
      </c>
      <c r="W198" s="304" t="str">
        <f xml:space="preserve">
IF(AND($J198&lt;&gt;"Bitte auswählen",$O198&lt;&gt;"Bitte auswählen",$J198&lt;&gt;"-",$O198&lt;&gt;"-"),
IF(AND(ISNUMBER($L199),ISNUMBER($Q199)),
$L199+
$Q199*VLOOKUP($O198,Berechnungsfaktoren!$L$3:$N$15,2,FALSE)/VLOOKUP($J198,Berechnungsfaktoren!$L$3:$N$15,2,FALSE),
"Fehlende Eingaben"),
IF(AND($J198&lt;&gt;"Bitte auswählen",$J198&lt;&gt;"-"),
IF(AND(ISNUMBER($L199)),
$L199,
""),
""))</f>
        <v/>
      </c>
      <c r="X198" s="310" t="str">
        <f xml:space="preserve">
IF(AND($J198&lt;&gt;"Bitte auswählen",$O198&lt;&gt;"Bitte auswählen",$J198&lt;&gt;"-",$O198&lt;&gt;"-"),
IF(AND(ISNUMBER($L198),ISNUMBER($Q198)),
$L198*VLOOKUP($J198,Berechnungsfaktoren!$L$3:$N$15,2,FALSE)+
$Q198*VLOOKUP($O198,Berechnungsfaktoren!$L$3:$N$15,2,FALSE),
"Fehlende Eingaben"),
IF(AND($J198&lt;&gt;"Bitte auswählen",$J198&lt;&gt;"-"),
IF(AND(ISNUMBER($L198)),
$L198*VLOOKUP($J198,Berechnungsfaktoren!$L$3:$N$15,2,FALSE),
""),
""))</f>
        <v/>
      </c>
      <c r="Y198" s="304" t="str">
        <f xml:space="preserve">
IF(AND($J198&lt;&gt;"Bitte auswählen",$O198&lt;&gt;"Bitte auswählen",$J198&lt;&gt;"-",$O198&lt;&gt;"-"),
IF(AND(ISNUMBER($L199),ISNUMBER($Q199)),
$L199*VLOOKUP($J198,Berechnungsfaktoren!$L$3:$N$15,2,FALSE)+
$Q199*VLOOKUP($O198,Berechnungsfaktoren!$L$3:$N$15,2,FALSE),
"Fehlende Eingaben"),
IF(AND($J198&lt;&gt;"Bitte auswählen",$J198&lt;&gt;"-"),
IF(AND(ISNUMBER($L199)),
$L199*VLOOKUP($J198,Berechnungsfaktoren!$L$3:$N$15,2,FALSE),
""),
""))</f>
        <v/>
      </c>
      <c r="Z198" s="178">
        <f xml:space="preserve">
IF(AND($J198&lt;&gt;"Bitte auswählen",$O198&lt;&gt;"Bitte auswählen",$J198&lt;&gt;"-",$O198&lt;&gt;"-"),
IF(AND(ISNUMBER($L198),ISNUMBER($Q198)),
+$L198
+$Q198*VLOOKUP($O198,Berechnungsfaktoren!$L$3:$N$30,2,FALSE)/VLOOKUP($J198,Berechnungsfaktoren!$L$3:$N$30,2,FALSE)
-$L199
-$Q199*VLOOKUP($O198,Berechnungsfaktoren!$L$3:$N$30,2,FALSE)/VLOOKUP($J198,Berechnungsfaktoren!$L$3:$N$30,2,FALSE),
+$N198
+$Q198*VLOOKUP($O198,Berechnungsfaktoren!$L$3:$N$30,2,FALSE)/VLOOKUP($J198,Berechnungsfaktoren!$L$3:$N$30,2,FALSE)
-$Q199*VLOOKUP($O198,Berechnungsfaktoren!$L$3:$N$30,2,FALSE)/VLOOKUP($J198,Berechnungsfaktoren!$L$3:$N$30,2,FALSE)
),
IF(AND($J198&lt;&gt;"Bitte auswählen",$J198&lt;&gt;"-"),
IF(AND(ISNUMBER($L198)),
$L198-$L199,
$N198),
0))</f>
        <v>0</v>
      </c>
      <c r="AA198" s="178">
        <f xml:space="preserve">
IF(AND($J198&lt;&gt;"Bitte auswählen",$O198&lt;&gt;"Bitte auswählen",$J198&lt;&gt;"-",$O198&lt;&gt;"-"),
IF(AND(ISNUMBER($L198),ISNUMBER($Q198)),
+$L198*VLOOKUP($J198,Berechnungsfaktoren!$L$3:$N$30,2,FALSE)
+$Q198*VLOOKUP($O198,Berechnungsfaktoren!$L$3:$N$30,2,FALSE)
-$L199*VLOOKUP($J198,Berechnungsfaktoren!$L$3:$N$30,2,FALSE)
-$Q199*VLOOKUP($O198,Berechnungsfaktoren!$L$3:$N$30,2,FALSE),
+$N198*VLOOKUP($J198,Berechnungsfaktoren!$L$3:$N$30,2,FALSE)
+$Q198*VLOOKUP($O198,Berechnungsfaktoren!$L$3:$N$30,2,FALSE)
-$Q199*VLOOKUP($O198,Berechnungsfaktoren!$L$3:$N$30,2,FALSE)
),
IF(AND($J198&lt;&gt;"Bitte auswählen",$J198&lt;&gt;"-"),
IF(AND(ISNUMBER($L198)),
($L198-$L199)*VLOOKUP($J198,Berechnungsfaktoren!$L$3:$N$30,2,FALSE),
$N198*VLOOKUP($J198,Berechnungsfaktoren!$L$3:$N$30,2,FALSE)),
0))</f>
        <v>0</v>
      </c>
      <c r="AB198" s="178">
        <f xml:space="preserve">
IF(AND($J198&lt;&gt;"Bitte auswählen",$O198&lt;&gt;"Bitte auswählen",$J198&lt;&gt;"-",$O198&lt;&gt;"-"),
IF(AND(ISNUMBER($L198),ISNUMBER($Q198)),
+$L198*VLOOKUP($J198,Berechnungsfaktoren!$L$3:$N$30,3,FALSE)
+$Q198*VLOOKUP($O198,Berechnungsfaktoren!$L$3:$N$30,3,FALSE)
-$L199*VLOOKUP($J198,Berechnungsfaktoren!$L$3:$N$30,3,FALSE)
-$Q199*VLOOKUP($O198,Berechnungsfaktoren!$L$3:$N$30,3,FALSE),
+$N198*VLOOKUP($J198,Berechnungsfaktoren!$L$3:$N$30,3,FALSE)
+$Q198*VLOOKUP($O198,Berechnungsfaktoren!$L$3:$N$30,3,FALSE)
-$Q199*VLOOKUP($O198,Berechnungsfaktoren!$L$3:$N$30,3,FALSE)
),
IF(AND($J198&lt;&gt;"Bitte auswählen",$J198&lt;&gt;"-"),
IF(AND(ISNUMBER($L198)),
($L198-$L199)*VLOOKUP($J198,Berechnungsfaktoren!$L$3:$N$30,3,FALSE),
$N198*VLOOKUP($J198,Berechnungsfaktoren!$L$3:$N$30,3,FALSE)),
0))</f>
        <v>0</v>
      </c>
      <c r="AC198" s="320"/>
      <c r="AD198" s="312"/>
    </row>
    <row r="199" spans="2:30" ht="42.75" customHeight="1" thickBot="1">
      <c r="B199" s="314"/>
      <c r="C199" s="156"/>
      <c r="D199" s="276"/>
      <c r="E199" s="276"/>
      <c r="F199" s="282"/>
      <c r="G199" s="280"/>
      <c r="H199" s="282"/>
      <c r="I199" s="274"/>
      <c r="J199" s="284"/>
      <c r="K199" s="162" t="s">
        <v>328</v>
      </c>
      <c r="L199" s="152"/>
      <c r="M199" s="278"/>
      <c r="N199" s="290"/>
      <c r="O199" s="284"/>
      <c r="P199" s="162" t="s">
        <v>328</v>
      </c>
      <c r="Q199" s="150"/>
      <c r="R199" s="301"/>
      <c r="S199" s="309"/>
      <c r="T199" s="318"/>
      <c r="U199" s="11"/>
      <c r="V199" s="311"/>
      <c r="W199" s="305"/>
      <c r="X199" s="311"/>
      <c r="Y199" s="305"/>
      <c r="Z199" s="179"/>
      <c r="AA199" s="179"/>
      <c r="AB199" s="179"/>
      <c r="AC199" s="321"/>
      <c r="AD199" s="313"/>
    </row>
    <row r="200" spans="2:30" ht="42.75" customHeight="1" thickBot="1">
      <c r="B200" s="314">
        <v>95</v>
      </c>
      <c r="C200" s="155" t="s">
        <v>279</v>
      </c>
      <c r="D200" s="275"/>
      <c r="E200" s="275"/>
      <c r="F200" s="281" t="s">
        <v>279</v>
      </c>
      <c r="G200" s="279" t="s">
        <v>279</v>
      </c>
      <c r="H200" s="281" t="s">
        <v>279</v>
      </c>
      <c r="I200" s="273"/>
      <c r="J200" s="283" t="s">
        <v>279</v>
      </c>
      <c r="K200" s="153" t="s">
        <v>326</v>
      </c>
      <c r="L200" s="151"/>
      <c r="M200" s="291" t="s">
        <v>327</v>
      </c>
      <c r="N200" s="289"/>
      <c r="O200" s="283" t="s">
        <v>279</v>
      </c>
      <c r="P200" s="161" t="s">
        <v>326</v>
      </c>
      <c r="Q200" s="149"/>
      <c r="R200" s="300"/>
      <c r="S200" s="308"/>
      <c r="T200" s="318"/>
      <c r="U200" s="10" t="s">
        <v>279</v>
      </c>
      <c r="V200" s="310" t="str">
        <f xml:space="preserve">
IF(AND($J200&lt;&gt;"Bitte auswählen",$O200&lt;&gt;"Bitte auswählen",$J200&lt;&gt;"-",$O200&lt;&gt;"-"),
IF(AND(ISNUMBER($L200),ISNUMBER($Q200)),
$L200+
$Q200*VLOOKUP($O200,Berechnungsfaktoren!$L$3:$N$15,2,FALSE)/VLOOKUP($J200,Berechnungsfaktoren!$L$3:$N$15,2,FALSE),
"Fehlende Eingaben"),
IF(AND($J200&lt;&gt;"Bitte auswählen",$J200&lt;&gt;"-"),
IF(AND(ISNUMBER($L200)),
$L200,
""),
""))</f>
        <v/>
      </c>
      <c r="W200" s="304" t="str">
        <f xml:space="preserve">
IF(AND($J200&lt;&gt;"Bitte auswählen",$O200&lt;&gt;"Bitte auswählen",$J200&lt;&gt;"-",$O200&lt;&gt;"-"),
IF(AND(ISNUMBER($L201),ISNUMBER($Q201)),
$L201+
$Q201*VLOOKUP($O200,Berechnungsfaktoren!$L$3:$N$15,2,FALSE)/VLOOKUP($J200,Berechnungsfaktoren!$L$3:$N$15,2,FALSE),
"Fehlende Eingaben"),
IF(AND($J200&lt;&gt;"Bitte auswählen",$J200&lt;&gt;"-"),
IF(AND(ISNUMBER($L201)),
$L201,
""),
""))</f>
        <v/>
      </c>
      <c r="X200" s="310" t="str">
        <f xml:space="preserve">
IF(AND($J200&lt;&gt;"Bitte auswählen",$O200&lt;&gt;"Bitte auswählen",$J200&lt;&gt;"-",$O200&lt;&gt;"-"),
IF(AND(ISNUMBER($L200),ISNUMBER($Q200)),
$L200*VLOOKUP($J200,Berechnungsfaktoren!$L$3:$N$15,2,FALSE)+
$Q200*VLOOKUP($O200,Berechnungsfaktoren!$L$3:$N$15,2,FALSE),
"Fehlende Eingaben"),
IF(AND($J200&lt;&gt;"Bitte auswählen",$J200&lt;&gt;"-"),
IF(AND(ISNUMBER($L200)),
$L200*VLOOKUP($J200,Berechnungsfaktoren!$L$3:$N$15,2,FALSE),
""),
""))</f>
        <v/>
      </c>
      <c r="Y200" s="304" t="str">
        <f xml:space="preserve">
IF(AND($J200&lt;&gt;"Bitte auswählen",$O200&lt;&gt;"Bitte auswählen",$J200&lt;&gt;"-",$O200&lt;&gt;"-"),
IF(AND(ISNUMBER($L201),ISNUMBER($Q201)),
$L201*VLOOKUP($J200,Berechnungsfaktoren!$L$3:$N$15,2,FALSE)+
$Q201*VLOOKUP($O200,Berechnungsfaktoren!$L$3:$N$15,2,FALSE),
"Fehlende Eingaben"),
IF(AND($J200&lt;&gt;"Bitte auswählen",$J200&lt;&gt;"-"),
IF(AND(ISNUMBER($L201)),
$L201*VLOOKUP($J200,Berechnungsfaktoren!$L$3:$N$15,2,FALSE),
""),
""))</f>
        <v/>
      </c>
      <c r="Z200" s="178">
        <f xml:space="preserve">
IF(AND($J200&lt;&gt;"Bitte auswählen",$O200&lt;&gt;"Bitte auswählen",$J200&lt;&gt;"-",$O200&lt;&gt;"-"),
IF(AND(ISNUMBER($L200),ISNUMBER($Q200)),
+$L200
+$Q200*VLOOKUP($O200,Berechnungsfaktoren!$L$3:$N$30,2,FALSE)/VLOOKUP($J200,Berechnungsfaktoren!$L$3:$N$30,2,FALSE)
-$L201
-$Q201*VLOOKUP($O200,Berechnungsfaktoren!$L$3:$N$30,2,FALSE)/VLOOKUP($J200,Berechnungsfaktoren!$L$3:$N$30,2,FALSE),
+$N200
+$Q200*VLOOKUP($O200,Berechnungsfaktoren!$L$3:$N$30,2,FALSE)/VLOOKUP($J200,Berechnungsfaktoren!$L$3:$N$30,2,FALSE)
-$Q201*VLOOKUP($O200,Berechnungsfaktoren!$L$3:$N$30,2,FALSE)/VLOOKUP($J200,Berechnungsfaktoren!$L$3:$N$30,2,FALSE)
),
IF(AND($J200&lt;&gt;"Bitte auswählen",$J200&lt;&gt;"-"),
IF(AND(ISNUMBER($L200)),
$L200-$L201,
$N200),
0))</f>
        <v>0</v>
      </c>
      <c r="AA200" s="178">
        <f xml:space="preserve">
IF(AND($J200&lt;&gt;"Bitte auswählen",$O200&lt;&gt;"Bitte auswählen",$J200&lt;&gt;"-",$O200&lt;&gt;"-"),
IF(AND(ISNUMBER($L200),ISNUMBER($Q200)),
+$L200*VLOOKUP($J200,Berechnungsfaktoren!$L$3:$N$30,2,FALSE)
+$Q200*VLOOKUP($O200,Berechnungsfaktoren!$L$3:$N$30,2,FALSE)
-$L201*VLOOKUP($J200,Berechnungsfaktoren!$L$3:$N$30,2,FALSE)
-$Q201*VLOOKUP($O200,Berechnungsfaktoren!$L$3:$N$30,2,FALSE),
+$N200*VLOOKUP($J200,Berechnungsfaktoren!$L$3:$N$30,2,FALSE)
+$Q200*VLOOKUP($O200,Berechnungsfaktoren!$L$3:$N$30,2,FALSE)
-$Q201*VLOOKUP($O200,Berechnungsfaktoren!$L$3:$N$30,2,FALSE)
),
IF(AND($J200&lt;&gt;"Bitte auswählen",$J200&lt;&gt;"-"),
IF(AND(ISNUMBER($L200)),
($L200-$L201)*VLOOKUP($J200,Berechnungsfaktoren!$L$3:$N$30,2,FALSE),
$N200*VLOOKUP($J200,Berechnungsfaktoren!$L$3:$N$30,2,FALSE)),
0))</f>
        <v>0</v>
      </c>
      <c r="AB200" s="178">
        <f xml:space="preserve">
IF(AND($J200&lt;&gt;"Bitte auswählen",$O200&lt;&gt;"Bitte auswählen",$J200&lt;&gt;"-",$O200&lt;&gt;"-"),
IF(AND(ISNUMBER($L200),ISNUMBER($Q200)),
+$L200*VLOOKUP($J200,Berechnungsfaktoren!$L$3:$N$30,3,FALSE)
+$Q200*VLOOKUP($O200,Berechnungsfaktoren!$L$3:$N$30,3,FALSE)
-$L201*VLOOKUP($J200,Berechnungsfaktoren!$L$3:$N$30,3,FALSE)
-$Q201*VLOOKUP($O200,Berechnungsfaktoren!$L$3:$N$30,3,FALSE),
+$N200*VLOOKUP($J200,Berechnungsfaktoren!$L$3:$N$30,3,FALSE)
+$Q200*VLOOKUP($O200,Berechnungsfaktoren!$L$3:$N$30,3,FALSE)
-$Q201*VLOOKUP($O200,Berechnungsfaktoren!$L$3:$N$30,3,FALSE)
),
IF(AND($J200&lt;&gt;"Bitte auswählen",$J200&lt;&gt;"-"),
IF(AND(ISNUMBER($L200)),
($L200-$L201)*VLOOKUP($J200,Berechnungsfaktoren!$L$3:$N$30,3,FALSE),
$N200*VLOOKUP($J200,Berechnungsfaktoren!$L$3:$N$30,3,FALSE)),
0))</f>
        <v>0</v>
      </c>
      <c r="AC200" s="320"/>
      <c r="AD200" s="312"/>
    </row>
    <row r="201" spans="2:30" ht="42.75" customHeight="1" thickBot="1">
      <c r="B201" s="314"/>
      <c r="C201" s="156"/>
      <c r="D201" s="276"/>
      <c r="E201" s="276"/>
      <c r="F201" s="282"/>
      <c r="G201" s="280"/>
      <c r="H201" s="282"/>
      <c r="I201" s="274"/>
      <c r="J201" s="284"/>
      <c r="K201" s="162" t="s">
        <v>328</v>
      </c>
      <c r="L201" s="152"/>
      <c r="M201" s="278"/>
      <c r="N201" s="290"/>
      <c r="O201" s="284"/>
      <c r="P201" s="162" t="s">
        <v>328</v>
      </c>
      <c r="Q201" s="150"/>
      <c r="R201" s="301"/>
      <c r="S201" s="309"/>
      <c r="T201" s="318"/>
      <c r="U201" s="11"/>
      <c r="V201" s="311"/>
      <c r="W201" s="305"/>
      <c r="X201" s="311"/>
      <c r="Y201" s="305"/>
      <c r="Z201" s="179"/>
      <c r="AA201" s="179"/>
      <c r="AB201" s="179"/>
      <c r="AC201" s="321"/>
      <c r="AD201" s="313"/>
    </row>
    <row r="202" spans="2:30" ht="42.75" customHeight="1" thickBot="1">
      <c r="B202" s="314">
        <v>96</v>
      </c>
      <c r="C202" s="155" t="s">
        <v>279</v>
      </c>
      <c r="D202" s="275"/>
      <c r="E202" s="275"/>
      <c r="F202" s="281" t="s">
        <v>279</v>
      </c>
      <c r="G202" s="279" t="s">
        <v>279</v>
      </c>
      <c r="H202" s="281" t="s">
        <v>279</v>
      </c>
      <c r="I202" s="273"/>
      <c r="J202" s="283" t="s">
        <v>279</v>
      </c>
      <c r="K202" s="153" t="s">
        <v>326</v>
      </c>
      <c r="L202" s="151"/>
      <c r="M202" s="291" t="s">
        <v>327</v>
      </c>
      <c r="N202" s="288"/>
      <c r="O202" s="283" t="s">
        <v>279</v>
      </c>
      <c r="P202" s="161" t="s">
        <v>326</v>
      </c>
      <c r="Q202" s="149"/>
      <c r="R202" s="300"/>
      <c r="S202" s="308"/>
      <c r="T202" s="318"/>
      <c r="U202" s="10" t="s">
        <v>279</v>
      </c>
      <c r="V202" s="310" t="str">
        <f xml:space="preserve">
IF(AND($J202&lt;&gt;"Bitte auswählen",$O202&lt;&gt;"Bitte auswählen",$J202&lt;&gt;"-",$O202&lt;&gt;"-"),
IF(AND(ISNUMBER($L202),ISNUMBER($Q202)),
$L202+
$Q202*VLOOKUP($O202,Berechnungsfaktoren!$L$3:$N$15,2,FALSE)/VLOOKUP($J202,Berechnungsfaktoren!$L$3:$N$15,2,FALSE),
"Fehlende Eingaben"),
IF(AND($J202&lt;&gt;"Bitte auswählen",$J202&lt;&gt;"-"),
IF(AND(ISNUMBER($L202)),
$L202,
""),
""))</f>
        <v/>
      </c>
      <c r="W202" s="304" t="str">
        <f xml:space="preserve">
IF(AND($J202&lt;&gt;"Bitte auswählen",$O202&lt;&gt;"Bitte auswählen",$J202&lt;&gt;"-",$O202&lt;&gt;"-"),
IF(AND(ISNUMBER($L203),ISNUMBER($Q203)),
$L203+
$Q203*VLOOKUP($O202,Berechnungsfaktoren!$L$3:$N$15,2,FALSE)/VLOOKUP($J202,Berechnungsfaktoren!$L$3:$N$15,2,FALSE),
"Fehlende Eingaben"),
IF(AND($J202&lt;&gt;"Bitte auswählen",$J202&lt;&gt;"-"),
IF(AND(ISNUMBER($L203)),
$L203,
""),
""))</f>
        <v/>
      </c>
      <c r="X202" s="310" t="str">
        <f xml:space="preserve">
IF(AND($J202&lt;&gt;"Bitte auswählen",$O202&lt;&gt;"Bitte auswählen",$J202&lt;&gt;"-",$O202&lt;&gt;"-"),
IF(AND(ISNUMBER($L202),ISNUMBER($Q202)),
$L202*VLOOKUP($J202,Berechnungsfaktoren!$L$3:$N$15,2,FALSE)+
$Q202*VLOOKUP($O202,Berechnungsfaktoren!$L$3:$N$15,2,FALSE),
"Fehlende Eingaben"),
IF(AND($J202&lt;&gt;"Bitte auswählen",$J202&lt;&gt;"-"),
IF(AND(ISNUMBER($L202)),
$L202*VLOOKUP($J202,Berechnungsfaktoren!$L$3:$N$15,2,FALSE),
""),
""))</f>
        <v/>
      </c>
      <c r="Y202" s="304" t="str">
        <f xml:space="preserve">
IF(AND($J202&lt;&gt;"Bitte auswählen",$O202&lt;&gt;"Bitte auswählen",$J202&lt;&gt;"-",$O202&lt;&gt;"-"),
IF(AND(ISNUMBER($L203),ISNUMBER($Q203)),
$L203*VLOOKUP($J202,Berechnungsfaktoren!$L$3:$N$15,2,FALSE)+
$Q203*VLOOKUP($O202,Berechnungsfaktoren!$L$3:$N$15,2,FALSE),
"Fehlende Eingaben"),
IF(AND($J202&lt;&gt;"Bitte auswählen",$J202&lt;&gt;"-"),
IF(AND(ISNUMBER($L203)),
$L203*VLOOKUP($J202,Berechnungsfaktoren!$L$3:$N$15,2,FALSE),
""),
""))</f>
        <v/>
      </c>
      <c r="Z202" s="178">
        <f xml:space="preserve">
IF(AND($J202&lt;&gt;"Bitte auswählen",$O202&lt;&gt;"Bitte auswählen",$J202&lt;&gt;"-",$O202&lt;&gt;"-"),
IF(AND(ISNUMBER($L202),ISNUMBER($Q202)),
+$L202
+$Q202*VLOOKUP($O202,Berechnungsfaktoren!$L$3:$N$30,2,FALSE)/VLOOKUP($J202,Berechnungsfaktoren!$L$3:$N$30,2,FALSE)
-$L203
-$Q203*VLOOKUP($O202,Berechnungsfaktoren!$L$3:$N$30,2,FALSE)/VLOOKUP($J202,Berechnungsfaktoren!$L$3:$N$30,2,FALSE),
+$N202
+$Q202*VLOOKUP($O202,Berechnungsfaktoren!$L$3:$N$30,2,FALSE)/VLOOKUP($J202,Berechnungsfaktoren!$L$3:$N$30,2,FALSE)
-$Q203*VLOOKUP($O202,Berechnungsfaktoren!$L$3:$N$30,2,FALSE)/VLOOKUP($J202,Berechnungsfaktoren!$L$3:$N$30,2,FALSE)
),
IF(AND($J202&lt;&gt;"Bitte auswählen",$J202&lt;&gt;"-"),
IF(AND(ISNUMBER($L202)),
$L202-$L203,
$N202),
0))</f>
        <v>0</v>
      </c>
      <c r="AA202" s="178">
        <f xml:space="preserve">
IF(AND($J202&lt;&gt;"Bitte auswählen",$O202&lt;&gt;"Bitte auswählen",$J202&lt;&gt;"-",$O202&lt;&gt;"-"),
IF(AND(ISNUMBER($L202),ISNUMBER($Q202)),
+$L202*VLOOKUP($J202,Berechnungsfaktoren!$L$3:$N$30,2,FALSE)
+$Q202*VLOOKUP($O202,Berechnungsfaktoren!$L$3:$N$30,2,FALSE)
-$L203*VLOOKUP($J202,Berechnungsfaktoren!$L$3:$N$30,2,FALSE)
-$Q203*VLOOKUP($O202,Berechnungsfaktoren!$L$3:$N$30,2,FALSE),
+$N202*VLOOKUP($J202,Berechnungsfaktoren!$L$3:$N$30,2,FALSE)
+$Q202*VLOOKUP($O202,Berechnungsfaktoren!$L$3:$N$30,2,FALSE)
-$Q203*VLOOKUP($O202,Berechnungsfaktoren!$L$3:$N$30,2,FALSE)
),
IF(AND($J202&lt;&gt;"Bitte auswählen",$J202&lt;&gt;"-"),
IF(AND(ISNUMBER($L202)),
($L202-$L203)*VLOOKUP($J202,Berechnungsfaktoren!$L$3:$N$30,2,FALSE),
$N202*VLOOKUP($J202,Berechnungsfaktoren!$L$3:$N$30,2,FALSE)),
0))</f>
        <v>0</v>
      </c>
      <c r="AB202" s="178">
        <f xml:space="preserve">
IF(AND($J202&lt;&gt;"Bitte auswählen",$O202&lt;&gt;"Bitte auswählen",$J202&lt;&gt;"-",$O202&lt;&gt;"-"),
IF(AND(ISNUMBER($L202),ISNUMBER($Q202)),
+$L202*VLOOKUP($J202,Berechnungsfaktoren!$L$3:$N$30,3,FALSE)
+$Q202*VLOOKUP($O202,Berechnungsfaktoren!$L$3:$N$30,3,FALSE)
-$L203*VLOOKUP($J202,Berechnungsfaktoren!$L$3:$N$30,3,FALSE)
-$Q203*VLOOKUP($O202,Berechnungsfaktoren!$L$3:$N$30,3,FALSE),
+$N202*VLOOKUP($J202,Berechnungsfaktoren!$L$3:$N$30,3,FALSE)
+$Q202*VLOOKUP($O202,Berechnungsfaktoren!$L$3:$N$30,3,FALSE)
-$Q203*VLOOKUP($O202,Berechnungsfaktoren!$L$3:$N$30,3,FALSE)
),
IF(AND($J202&lt;&gt;"Bitte auswählen",$J202&lt;&gt;"-"),
IF(AND(ISNUMBER($L202)),
($L202-$L203)*VLOOKUP($J202,Berechnungsfaktoren!$L$3:$N$30,3,FALSE),
$N202*VLOOKUP($J202,Berechnungsfaktoren!$L$3:$N$30,3,FALSE)),
0))</f>
        <v>0</v>
      </c>
      <c r="AC202" s="320"/>
      <c r="AD202" s="312"/>
    </row>
    <row r="203" spans="2:30" ht="42.75" customHeight="1" thickBot="1">
      <c r="B203" s="314"/>
      <c r="C203" s="156"/>
      <c r="D203" s="276"/>
      <c r="E203" s="276"/>
      <c r="F203" s="282"/>
      <c r="G203" s="280"/>
      <c r="H203" s="282"/>
      <c r="I203" s="274"/>
      <c r="J203" s="284"/>
      <c r="K203" s="162" t="s">
        <v>328</v>
      </c>
      <c r="L203" s="152"/>
      <c r="M203" s="278"/>
      <c r="N203" s="287"/>
      <c r="O203" s="284"/>
      <c r="P203" s="162" t="s">
        <v>328</v>
      </c>
      <c r="Q203" s="150"/>
      <c r="R203" s="301"/>
      <c r="S203" s="309"/>
      <c r="T203" s="318"/>
      <c r="U203" s="11"/>
      <c r="V203" s="311"/>
      <c r="W203" s="305"/>
      <c r="X203" s="311"/>
      <c r="Y203" s="305"/>
      <c r="Z203" s="179"/>
      <c r="AA203" s="179"/>
      <c r="AB203" s="179"/>
      <c r="AC203" s="321"/>
      <c r="AD203" s="313"/>
    </row>
    <row r="204" spans="2:30" ht="42.75" customHeight="1" thickBot="1">
      <c r="B204" s="314">
        <v>97</v>
      </c>
      <c r="C204" s="155" t="s">
        <v>279</v>
      </c>
      <c r="D204" s="275"/>
      <c r="E204" s="275"/>
      <c r="F204" s="281" t="s">
        <v>279</v>
      </c>
      <c r="G204" s="279" t="s">
        <v>279</v>
      </c>
      <c r="H204" s="281" t="s">
        <v>279</v>
      </c>
      <c r="I204" s="273"/>
      <c r="J204" s="283" t="s">
        <v>279</v>
      </c>
      <c r="K204" s="153" t="s">
        <v>326</v>
      </c>
      <c r="L204" s="151"/>
      <c r="M204" s="291" t="s">
        <v>327</v>
      </c>
      <c r="N204" s="289"/>
      <c r="O204" s="283" t="s">
        <v>279</v>
      </c>
      <c r="P204" s="161" t="s">
        <v>326</v>
      </c>
      <c r="Q204" s="149"/>
      <c r="R204" s="300"/>
      <c r="S204" s="308"/>
      <c r="T204" s="318"/>
      <c r="U204" s="10" t="s">
        <v>279</v>
      </c>
      <c r="V204" s="310" t="str">
        <f xml:space="preserve">
IF(AND($J204&lt;&gt;"Bitte auswählen",$O204&lt;&gt;"Bitte auswählen",$J204&lt;&gt;"-",$O204&lt;&gt;"-"),
IF(AND(ISNUMBER($L204),ISNUMBER($Q204)),
$L204+
$Q204*VLOOKUP($O204,Berechnungsfaktoren!$L$3:$N$15,2,FALSE)/VLOOKUP($J204,Berechnungsfaktoren!$L$3:$N$15,2,FALSE),
"Fehlende Eingaben"),
IF(AND($J204&lt;&gt;"Bitte auswählen",$J204&lt;&gt;"-"),
IF(AND(ISNUMBER($L204)),
$L204,
""),
""))</f>
        <v/>
      </c>
      <c r="W204" s="304" t="str">
        <f xml:space="preserve">
IF(AND($J204&lt;&gt;"Bitte auswählen",$O204&lt;&gt;"Bitte auswählen",$J204&lt;&gt;"-",$O204&lt;&gt;"-"),
IF(AND(ISNUMBER($L205),ISNUMBER($Q205)),
$L205+
$Q205*VLOOKUP($O204,Berechnungsfaktoren!$L$3:$N$15,2,FALSE)/VLOOKUP($J204,Berechnungsfaktoren!$L$3:$N$15,2,FALSE),
"Fehlende Eingaben"),
IF(AND($J204&lt;&gt;"Bitte auswählen",$J204&lt;&gt;"-"),
IF(AND(ISNUMBER($L205)),
$L205,
""),
""))</f>
        <v/>
      </c>
      <c r="X204" s="310" t="str">
        <f xml:space="preserve">
IF(AND($J204&lt;&gt;"Bitte auswählen",$O204&lt;&gt;"Bitte auswählen",$J204&lt;&gt;"-",$O204&lt;&gt;"-"),
IF(AND(ISNUMBER($L204),ISNUMBER($Q204)),
$L204*VLOOKUP($J204,Berechnungsfaktoren!$L$3:$N$15,2,FALSE)+
$Q204*VLOOKUP($O204,Berechnungsfaktoren!$L$3:$N$15,2,FALSE),
"Fehlende Eingaben"),
IF(AND($J204&lt;&gt;"Bitte auswählen",$J204&lt;&gt;"-"),
IF(AND(ISNUMBER($L204)),
$L204*VLOOKUP($J204,Berechnungsfaktoren!$L$3:$N$15,2,FALSE),
""),
""))</f>
        <v/>
      </c>
      <c r="Y204" s="304" t="str">
        <f xml:space="preserve">
IF(AND($J204&lt;&gt;"Bitte auswählen",$O204&lt;&gt;"Bitte auswählen",$J204&lt;&gt;"-",$O204&lt;&gt;"-"),
IF(AND(ISNUMBER($L205),ISNUMBER($Q205)),
$L205*VLOOKUP($J204,Berechnungsfaktoren!$L$3:$N$15,2,FALSE)+
$Q205*VLOOKUP($O204,Berechnungsfaktoren!$L$3:$N$15,2,FALSE),
"Fehlende Eingaben"),
IF(AND($J204&lt;&gt;"Bitte auswählen",$J204&lt;&gt;"-"),
IF(AND(ISNUMBER($L205)),
$L205*VLOOKUP($J204,Berechnungsfaktoren!$L$3:$N$15,2,FALSE),
""),
""))</f>
        <v/>
      </c>
      <c r="Z204" s="178">
        <f xml:space="preserve">
IF(AND($J204&lt;&gt;"Bitte auswählen",$O204&lt;&gt;"Bitte auswählen",$J204&lt;&gt;"-",$O204&lt;&gt;"-"),
IF(AND(ISNUMBER($L204),ISNUMBER($Q204)),
+$L204
+$Q204*VLOOKUP($O204,Berechnungsfaktoren!$L$3:$N$30,2,FALSE)/VLOOKUP($J204,Berechnungsfaktoren!$L$3:$N$30,2,FALSE)
-$L205
-$Q205*VLOOKUP($O204,Berechnungsfaktoren!$L$3:$N$30,2,FALSE)/VLOOKUP($J204,Berechnungsfaktoren!$L$3:$N$30,2,FALSE),
+$N204
+$Q204*VLOOKUP($O204,Berechnungsfaktoren!$L$3:$N$30,2,FALSE)/VLOOKUP($J204,Berechnungsfaktoren!$L$3:$N$30,2,FALSE)
-$Q205*VLOOKUP($O204,Berechnungsfaktoren!$L$3:$N$30,2,FALSE)/VLOOKUP($J204,Berechnungsfaktoren!$L$3:$N$30,2,FALSE)
),
IF(AND($J204&lt;&gt;"Bitte auswählen",$J204&lt;&gt;"-"),
IF(AND(ISNUMBER($L204)),
$L204-$L205,
$N204),
0))</f>
        <v>0</v>
      </c>
      <c r="AA204" s="178">
        <f xml:space="preserve">
IF(AND($J204&lt;&gt;"Bitte auswählen",$O204&lt;&gt;"Bitte auswählen",$J204&lt;&gt;"-",$O204&lt;&gt;"-"),
IF(AND(ISNUMBER($L204),ISNUMBER($Q204)),
+$L204*VLOOKUP($J204,Berechnungsfaktoren!$L$3:$N$30,2,FALSE)
+$Q204*VLOOKUP($O204,Berechnungsfaktoren!$L$3:$N$30,2,FALSE)
-$L205*VLOOKUP($J204,Berechnungsfaktoren!$L$3:$N$30,2,FALSE)
-$Q205*VLOOKUP($O204,Berechnungsfaktoren!$L$3:$N$30,2,FALSE),
+$N204*VLOOKUP($J204,Berechnungsfaktoren!$L$3:$N$30,2,FALSE)
+$Q204*VLOOKUP($O204,Berechnungsfaktoren!$L$3:$N$30,2,FALSE)
-$Q205*VLOOKUP($O204,Berechnungsfaktoren!$L$3:$N$30,2,FALSE)
),
IF(AND($J204&lt;&gt;"Bitte auswählen",$J204&lt;&gt;"-"),
IF(AND(ISNUMBER($L204)),
($L204-$L205)*VLOOKUP($J204,Berechnungsfaktoren!$L$3:$N$30,2,FALSE),
$N204*VLOOKUP($J204,Berechnungsfaktoren!$L$3:$N$30,2,FALSE)),
0))</f>
        <v>0</v>
      </c>
      <c r="AB204" s="178">
        <f xml:space="preserve">
IF(AND($J204&lt;&gt;"Bitte auswählen",$O204&lt;&gt;"Bitte auswählen",$J204&lt;&gt;"-",$O204&lt;&gt;"-"),
IF(AND(ISNUMBER($L204),ISNUMBER($Q204)),
+$L204*VLOOKUP($J204,Berechnungsfaktoren!$L$3:$N$30,3,FALSE)
+$Q204*VLOOKUP($O204,Berechnungsfaktoren!$L$3:$N$30,3,FALSE)
-$L205*VLOOKUP($J204,Berechnungsfaktoren!$L$3:$N$30,3,FALSE)
-$Q205*VLOOKUP($O204,Berechnungsfaktoren!$L$3:$N$30,3,FALSE),
+$N204*VLOOKUP($J204,Berechnungsfaktoren!$L$3:$N$30,3,FALSE)
+$Q204*VLOOKUP($O204,Berechnungsfaktoren!$L$3:$N$30,3,FALSE)
-$Q205*VLOOKUP($O204,Berechnungsfaktoren!$L$3:$N$30,3,FALSE)
),
IF(AND($J204&lt;&gt;"Bitte auswählen",$J204&lt;&gt;"-"),
IF(AND(ISNUMBER($L204)),
($L204-$L205)*VLOOKUP($J204,Berechnungsfaktoren!$L$3:$N$30,3,FALSE),
$N204*VLOOKUP($J204,Berechnungsfaktoren!$L$3:$N$30,3,FALSE)),
0))</f>
        <v>0</v>
      </c>
      <c r="AC204" s="320"/>
      <c r="AD204" s="312"/>
    </row>
    <row r="205" spans="2:30" ht="42.75" customHeight="1" thickBot="1">
      <c r="B205" s="314"/>
      <c r="C205" s="156"/>
      <c r="D205" s="276"/>
      <c r="E205" s="276"/>
      <c r="F205" s="282"/>
      <c r="G205" s="280"/>
      <c r="H205" s="282"/>
      <c r="I205" s="274"/>
      <c r="J205" s="284"/>
      <c r="K205" s="162" t="s">
        <v>328</v>
      </c>
      <c r="L205" s="152"/>
      <c r="M205" s="278"/>
      <c r="N205" s="290"/>
      <c r="O205" s="284"/>
      <c r="P205" s="162" t="s">
        <v>328</v>
      </c>
      <c r="Q205" s="150"/>
      <c r="R205" s="301"/>
      <c r="S205" s="309"/>
      <c r="T205" s="318"/>
      <c r="U205" s="11"/>
      <c r="V205" s="311"/>
      <c r="W205" s="305"/>
      <c r="X205" s="311"/>
      <c r="Y205" s="305"/>
      <c r="Z205" s="179"/>
      <c r="AA205" s="179"/>
      <c r="AB205" s="179"/>
      <c r="AC205" s="321"/>
      <c r="AD205" s="313"/>
    </row>
    <row r="206" spans="2:30" ht="42.75" customHeight="1" thickBot="1">
      <c r="B206" s="314">
        <v>98</v>
      </c>
      <c r="C206" s="155" t="s">
        <v>279</v>
      </c>
      <c r="D206" s="275"/>
      <c r="E206" s="275"/>
      <c r="F206" s="281" t="s">
        <v>279</v>
      </c>
      <c r="G206" s="279" t="s">
        <v>279</v>
      </c>
      <c r="H206" s="281" t="s">
        <v>279</v>
      </c>
      <c r="I206" s="273"/>
      <c r="J206" s="283" t="s">
        <v>279</v>
      </c>
      <c r="K206" s="153" t="s">
        <v>326</v>
      </c>
      <c r="L206" s="151"/>
      <c r="M206" s="291" t="s">
        <v>327</v>
      </c>
      <c r="N206" s="288"/>
      <c r="O206" s="283" t="s">
        <v>279</v>
      </c>
      <c r="P206" s="161" t="s">
        <v>326</v>
      </c>
      <c r="Q206" s="149"/>
      <c r="R206" s="300"/>
      <c r="S206" s="308"/>
      <c r="T206" s="318"/>
      <c r="U206" s="10" t="s">
        <v>279</v>
      </c>
      <c r="V206" s="310" t="str">
        <f xml:space="preserve">
IF(AND($J206&lt;&gt;"Bitte auswählen",$O206&lt;&gt;"Bitte auswählen",$J206&lt;&gt;"-",$O206&lt;&gt;"-"),
IF(AND(ISNUMBER($L206),ISNUMBER($Q206)),
$L206+
$Q206*VLOOKUP($O206,Berechnungsfaktoren!$L$3:$N$15,2,FALSE)/VLOOKUP($J206,Berechnungsfaktoren!$L$3:$N$15,2,FALSE),
"Fehlende Eingaben"),
IF(AND($J206&lt;&gt;"Bitte auswählen",$J206&lt;&gt;"-"),
IF(AND(ISNUMBER($L206)),
$L206,
""),
""))</f>
        <v/>
      </c>
      <c r="W206" s="304" t="str">
        <f xml:space="preserve">
IF(AND($J206&lt;&gt;"Bitte auswählen",$O206&lt;&gt;"Bitte auswählen",$J206&lt;&gt;"-",$O206&lt;&gt;"-"),
IF(AND(ISNUMBER($L207),ISNUMBER($Q207)),
$L207+
$Q207*VLOOKUP($O206,Berechnungsfaktoren!$L$3:$N$15,2,FALSE)/VLOOKUP($J206,Berechnungsfaktoren!$L$3:$N$15,2,FALSE),
"Fehlende Eingaben"),
IF(AND($J206&lt;&gt;"Bitte auswählen",$J206&lt;&gt;"-"),
IF(AND(ISNUMBER($L207)),
$L207,
""),
""))</f>
        <v/>
      </c>
      <c r="X206" s="310" t="str">
        <f xml:space="preserve">
IF(AND($J206&lt;&gt;"Bitte auswählen",$O206&lt;&gt;"Bitte auswählen",$J206&lt;&gt;"-",$O206&lt;&gt;"-"),
IF(AND(ISNUMBER($L206),ISNUMBER($Q206)),
$L206*VLOOKUP($J206,Berechnungsfaktoren!$L$3:$N$15,2,FALSE)+
$Q206*VLOOKUP($O206,Berechnungsfaktoren!$L$3:$N$15,2,FALSE),
"Fehlende Eingaben"),
IF(AND($J206&lt;&gt;"Bitte auswählen",$J206&lt;&gt;"-"),
IF(AND(ISNUMBER($L206)),
$L206*VLOOKUP($J206,Berechnungsfaktoren!$L$3:$N$15,2,FALSE),
""),
""))</f>
        <v/>
      </c>
      <c r="Y206" s="304" t="str">
        <f xml:space="preserve">
IF(AND($J206&lt;&gt;"Bitte auswählen",$O206&lt;&gt;"Bitte auswählen",$J206&lt;&gt;"-",$O206&lt;&gt;"-"),
IF(AND(ISNUMBER($L207),ISNUMBER($Q207)),
$L207*VLOOKUP($J206,Berechnungsfaktoren!$L$3:$N$15,2,FALSE)+
$Q207*VLOOKUP($O206,Berechnungsfaktoren!$L$3:$N$15,2,FALSE),
"Fehlende Eingaben"),
IF(AND($J206&lt;&gt;"Bitte auswählen",$J206&lt;&gt;"-"),
IF(AND(ISNUMBER($L207)),
$L207*VLOOKUP($J206,Berechnungsfaktoren!$L$3:$N$15,2,FALSE),
""),
""))</f>
        <v/>
      </c>
      <c r="Z206" s="178">
        <f xml:space="preserve">
IF(AND($J206&lt;&gt;"Bitte auswählen",$O206&lt;&gt;"Bitte auswählen",$J206&lt;&gt;"-",$O206&lt;&gt;"-"),
IF(AND(ISNUMBER($L206),ISNUMBER($Q206)),
+$L206
+$Q206*VLOOKUP($O206,Berechnungsfaktoren!$L$3:$N$30,2,FALSE)/VLOOKUP($J206,Berechnungsfaktoren!$L$3:$N$30,2,FALSE)
-$L207
-$Q207*VLOOKUP($O206,Berechnungsfaktoren!$L$3:$N$30,2,FALSE)/VLOOKUP($J206,Berechnungsfaktoren!$L$3:$N$30,2,FALSE),
+$N206
+$Q206*VLOOKUP($O206,Berechnungsfaktoren!$L$3:$N$30,2,FALSE)/VLOOKUP($J206,Berechnungsfaktoren!$L$3:$N$30,2,FALSE)
-$Q207*VLOOKUP($O206,Berechnungsfaktoren!$L$3:$N$30,2,FALSE)/VLOOKUP($J206,Berechnungsfaktoren!$L$3:$N$30,2,FALSE)
),
IF(AND($J206&lt;&gt;"Bitte auswählen",$J206&lt;&gt;"-"),
IF(AND(ISNUMBER($L206)),
$L206-$L207,
$N206),
0))</f>
        <v>0</v>
      </c>
      <c r="AA206" s="178">
        <f xml:space="preserve">
IF(AND($J206&lt;&gt;"Bitte auswählen",$O206&lt;&gt;"Bitte auswählen",$J206&lt;&gt;"-",$O206&lt;&gt;"-"),
IF(AND(ISNUMBER($L206),ISNUMBER($Q206)),
+$L206*VLOOKUP($J206,Berechnungsfaktoren!$L$3:$N$30,2,FALSE)
+$Q206*VLOOKUP($O206,Berechnungsfaktoren!$L$3:$N$30,2,FALSE)
-$L207*VLOOKUP($J206,Berechnungsfaktoren!$L$3:$N$30,2,FALSE)
-$Q207*VLOOKUP($O206,Berechnungsfaktoren!$L$3:$N$30,2,FALSE),
+$N206*VLOOKUP($J206,Berechnungsfaktoren!$L$3:$N$30,2,FALSE)
+$Q206*VLOOKUP($O206,Berechnungsfaktoren!$L$3:$N$30,2,FALSE)
-$Q207*VLOOKUP($O206,Berechnungsfaktoren!$L$3:$N$30,2,FALSE)
),
IF(AND($J206&lt;&gt;"Bitte auswählen",$J206&lt;&gt;"-"),
IF(AND(ISNUMBER($L206)),
($L206-$L207)*VLOOKUP($J206,Berechnungsfaktoren!$L$3:$N$30,2,FALSE),
$N206*VLOOKUP($J206,Berechnungsfaktoren!$L$3:$N$30,2,FALSE)),
0))</f>
        <v>0</v>
      </c>
      <c r="AB206" s="178">
        <f xml:space="preserve">
IF(AND($J206&lt;&gt;"Bitte auswählen",$O206&lt;&gt;"Bitte auswählen",$J206&lt;&gt;"-",$O206&lt;&gt;"-"),
IF(AND(ISNUMBER($L206),ISNUMBER($Q206)),
+$L206*VLOOKUP($J206,Berechnungsfaktoren!$L$3:$N$30,3,FALSE)
+$Q206*VLOOKUP($O206,Berechnungsfaktoren!$L$3:$N$30,3,FALSE)
-$L207*VLOOKUP($J206,Berechnungsfaktoren!$L$3:$N$30,3,FALSE)
-$Q207*VLOOKUP($O206,Berechnungsfaktoren!$L$3:$N$30,3,FALSE),
+$N206*VLOOKUP($J206,Berechnungsfaktoren!$L$3:$N$30,3,FALSE)
+$Q206*VLOOKUP($O206,Berechnungsfaktoren!$L$3:$N$30,3,FALSE)
-$Q207*VLOOKUP($O206,Berechnungsfaktoren!$L$3:$N$30,3,FALSE)
),
IF(AND($J206&lt;&gt;"Bitte auswählen",$J206&lt;&gt;"-"),
IF(AND(ISNUMBER($L206)),
($L206-$L207)*VLOOKUP($J206,Berechnungsfaktoren!$L$3:$N$30,3,FALSE),
$N206*VLOOKUP($J206,Berechnungsfaktoren!$L$3:$N$30,3,FALSE)),
0))</f>
        <v>0</v>
      </c>
      <c r="AC206" s="320"/>
      <c r="AD206" s="312"/>
    </row>
    <row r="207" spans="2:30" ht="42.75" customHeight="1" thickBot="1">
      <c r="B207" s="314"/>
      <c r="C207" s="156"/>
      <c r="D207" s="276"/>
      <c r="E207" s="276"/>
      <c r="F207" s="282"/>
      <c r="G207" s="280"/>
      <c r="H207" s="282"/>
      <c r="I207" s="274"/>
      <c r="J207" s="284"/>
      <c r="K207" s="162" t="s">
        <v>328</v>
      </c>
      <c r="L207" s="152"/>
      <c r="M207" s="278"/>
      <c r="N207" s="287"/>
      <c r="O207" s="284"/>
      <c r="P207" s="162" t="s">
        <v>328</v>
      </c>
      <c r="Q207" s="150"/>
      <c r="R207" s="301"/>
      <c r="S207" s="309"/>
      <c r="T207" s="318"/>
      <c r="U207" s="11"/>
      <c r="V207" s="311"/>
      <c r="W207" s="305"/>
      <c r="X207" s="311"/>
      <c r="Y207" s="305"/>
      <c r="Z207" s="179"/>
      <c r="AA207" s="179"/>
      <c r="AB207" s="179"/>
      <c r="AC207" s="321"/>
      <c r="AD207" s="313"/>
    </row>
    <row r="208" spans="2:30" ht="42.75" customHeight="1" thickBot="1">
      <c r="B208" s="314">
        <v>99</v>
      </c>
      <c r="C208" s="155" t="s">
        <v>279</v>
      </c>
      <c r="D208" s="275"/>
      <c r="E208" s="275"/>
      <c r="F208" s="281" t="s">
        <v>279</v>
      </c>
      <c r="G208" s="279" t="s">
        <v>279</v>
      </c>
      <c r="H208" s="281" t="s">
        <v>279</v>
      </c>
      <c r="I208" s="273"/>
      <c r="J208" s="283" t="s">
        <v>279</v>
      </c>
      <c r="K208" s="153" t="s">
        <v>326</v>
      </c>
      <c r="L208" s="151"/>
      <c r="M208" s="291" t="s">
        <v>327</v>
      </c>
      <c r="N208" s="288"/>
      <c r="O208" s="283" t="s">
        <v>279</v>
      </c>
      <c r="P208" s="161" t="s">
        <v>326</v>
      </c>
      <c r="Q208" s="149"/>
      <c r="R208" s="300"/>
      <c r="S208" s="308"/>
      <c r="T208" s="318"/>
      <c r="U208" s="10" t="s">
        <v>279</v>
      </c>
      <c r="V208" s="310" t="str">
        <f xml:space="preserve">
IF(AND($J208&lt;&gt;"Bitte auswählen",$O208&lt;&gt;"Bitte auswählen",$J208&lt;&gt;"-",$O208&lt;&gt;"-"),
IF(AND(ISNUMBER($L208),ISNUMBER($Q208)),
$L208+
$Q208*VLOOKUP($O208,Berechnungsfaktoren!$L$3:$N$15,2,FALSE)/VLOOKUP($J208,Berechnungsfaktoren!$L$3:$N$15,2,FALSE),
"Fehlende Eingaben"),
IF(AND($J208&lt;&gt;"Bitte auswählen",$J208&lt;&gt;"-"),
IF(AND(ISNUMBER($L208)),
$L208,
""),
""))</f>
        <v/>
      </c>
      <c r="W208" s="304" t="str">
        <f xml:space="preserve">
IF(AND($J208&lt;&gt;"Bitte auswählen",$O208&lt;&gt;"Bitte auswählen",$J208&lt;&gt;"-",$O208&lt;&gt;"-"),
IF(AND(ISNUMBER($L209),ISNUMBER($Q209)),
$L209+
$Q209*VLOOKUP($O208,Berechnungsfaktoren!$L$3:$N$15,2,FALSE)/VLOOKUP($J208,Berechnungsfaktoren!$L$3:$N$15,2,FALSE),
"Fehlende Eingaben"),
IF(AND($J208&lt;&gt;"Bitte auswählen",$J208&lt;&gt;"-"),
IF(AND(ISNUMBER($L209)),
$L209,
""),
""))</f>
        <v/>
      </c>
      <c r="X208" s="310" t="str">
        <f xml:space="preserve">
IF(AND($J208&lt;&gt;"Bitte auswählen",$O208&lt;&gt;"Bitte auswählen",$J208&lt;&gt;"-",$O208&lt;&gt;"-"),
IF(AND(ISNUMBER($L208),ISNUMBER($Q208)),
$L208*VLOOKUP($J208,Berechnungsfaktoren!$L$3:$N$15,2,FALSE)+
$Q208*VLOOKUP($O208,Berechnungsfaktoren!$L$3:$N$15,2,FALSE),
"Fehlende Eingaben"),
IF(AND($J208&lt;&gt;"Bitte auswählen",$J208&lt;&gt;"-"),
IF(AND(ISNUMBER($L208)),
$L208*VLOOKUP($J208,Berechnungsfaktoren!$L$3:$N$15,2,FALSE),
""),
""))</f>
        <v/>
      </c>
      <c r="Y208" s="304" t="str">
        <f xml:space="preserve">
IF(AND($J208&lt;&gt;"Bitte auswählen",$O208&lt;&gt;"Bitte auswählen",$J208&lt;&gt;"-",$O208&lt;&gt;"-"),
IF(AND(ISNUMBER($L209),ISNUMBER($Q209)),
$L209*VLOOKUP($J208,Berechnungsfaktoren!$L$3:$N$15,2,FALSE)+
$Q209*VLOOKUP($O208,Berechnungsfaktoren!$L$3:$N$15,2,FALSE),
"Fehlende Eingaben"),
IF(AND($J208&lt;&gt;"Bitte auswählen",$J208&lt;&gt;"-"),
IF(AND(ISNUMBER($L209)),
$L209*VLOOKUP($J208,Berechnungsfaktoren!$L$3:$N$15,2,FALSE),
""),
""))</f>
        <v/>
      </c>
      <c r="Z208" s="178">
        <f xml:space="preserve">
IF(AND($J208&lt;&gt;"Bitte auswählen",$O208&lt;&gt;"Bitte auswählen",$J208&lt;&gt;"-",$O208&lt;&gt;"-"),
IF(AND(ISNUMBER($L208),ISNUMBER($Q208)),
+$L208
+$Q208*VLOOKUP($O208,Berechnungsfaktoren!$L$3:$N$30,2,FALSE)/VLOOKUP($J208,Berechnungsfaktoren!$L$3:$N$30,2,FALSE)
-$L209
-$Q209*VLOOKUP($O208,Berechnungsfaktoren!$L$3:$N$30,2,FALSE)/VLOOKUP($J208,Berechnungsfaktoren!$L$3:$N$30,2,FALSE),
+$N208
+$Q208*VLOOKUP($O208,Berechnungsfaktoren!$L$3:$N$30,2,FALSE)/VLOOKUP($J208,Berechnungsfaktoren!$L$3:$N$30,2,FALSE)
-$Q209*VLOOKUP($O208,Berechnungsfaktoren!$L$3:$N$30,2,FALSE)/VLOOKUP($J208,Berechnungsfaktoren!$L$3:$N$30,2,FALSE)
),
IF(AND($J208&lt;&gt;"Bitte auswählen",$J208&lt;&gt;"-"),
IF(AND(ISNUMBER($L208)),
$L208-$L209,
$N208),
0))</f>
        <v>0</v>
      </c>
      <c r="AA208" s="178">
        <f xml:space="preserve">
IF(AND($J208&lt;&gt;"Bitte auswählen",$O208&lt;&gt;"Bitte auswählen",$J208&lt;&gt;"-",$O208&lt;&gt;"-"),
IF(AND(ISNUMBER($L208),ISNUMBER($Q208)),
+$L208*VLOOKUP($J208,Berechnungsfaktoren!$L$3:$N$30,2,FALSE)
+$Q208*VLOOKUP($O208,Berechnungsfaktoren!$L$3:$N$30,2,FALSE)
-$L209*VLOOKUP($J208,Berechnungsfaktoren!$L$3:$N$30,2,FALSE)
-$Q209*VLOOKUP($O208,Berechnungsfaktoren!$L$3:$N$30,2,FALSE),
+$N208*VLOOKUP($J208,Berechnungsfaktoren!$L$3:$N$30,2,FALSE)
+$Q208*VLOOKUP($O208,Berechnungsfaktoren!$L$3:$N$30,2,FALSE)
-$Q209*VLOOKUP($O208,Berechnungsfaktoren!$L$3:$N$30,2,FALSE)
),
IF(AND($J208&lt;&gt;"Bitte auswählen",$J208&lt;&gt;"-"),
IF(AND(ISNUMBER($L208)),
($L208-$L209)*VLOOKUP($J208,Berechnungsfaktoren!$L$3:$N$30,2,FALSE),
$N208*VLOOKUP($J208,Berechnungsfaktoren!$L$3:$N$30,2,FALSE)),
0))</f>
        <v>0</v>
      </c>
      <c r="AB208" s="178">
        <f xml:space="preserve">
IF(AND($J208&lt;&gt;"Bitte auswählen",$O208&lt;&gt;"Bitte auswählen",$J208&lt;&gt;"-",$O208&lt;&gt;"-"),
IF(AND(ISNUMBER($L208),ISNUMBER($Q208)),
+$L208*VLOOKUP($J208,Berechnungsfaktoren!$L$3:$N$30,3,FALSE)
+$Q208*VLOOKUP($O208,Berechnungsfaktoren!$L$3:$N$30,3,FALSE)
-$L209*VLOOKUP($J208,Berechnungsfaktoren!$L$3:$N$30,3,FALSE)
-$Q209*VLOOKUP($O208,Berechnungsfaktoren!$L$3:$N$30,3,FALSE),
+$N208*VLOOKUP($J208,Berechnungsfaktoren!$L$3:$N$30,3,FALSE)
+$Q208*VLOOKUP($O208,Berechnungsfaktoren!$L$3:$N$30,3,FALSE)
-$Q209*VLOOKUP($O208,Berechnungsfaktoren!$L$3:$N$30,3,FALSE)
),
IF(AND($J208&lt;&gt;"Bitte auswählen",$J208&lt;&gt;"-"),
IF(AND(ISNUMBER($L208)),
($L208-$L209)*VLOOKUP($J208,Berechnungsfaktoren!$L$3:$N$30,3,FALSE),
$N208*VLOOKUP($J208,Berechnungsfaktoren!$L$3:$N$30,3,FALSE)),
0))</f>
        <v>0</v>
      </c>
      <c r="AC208" s="320"/>
      <c r="AD208" s="312"/>
    </row>
    <row r="209" spans="2:30" ht="42.75" customHeight="1" thickBot="1">
      <c r="B209" s="314"/>
      <c r="C209" s="156"/>
      <c r="D209" s="276"/>
      <c r="E209" s="276"/>
      <c r="F209" s="282"/>
      <c r="G209" s="280"/>
      <c r="H209" s="282"/>
      <c r="I209" s="274"/>
      <c r="J209" s="284"/>
      <c r="K209" s="162" t="s">
        <v>328</v>
      </c>
      <c r="L209" s="152"/>
      <c r="M209" s="278"/>
      <c r="N209" s="287"/>
      <c r="O209" s="284"/>
      <c r="P209" s="162" t="s">
        <v>328</v>
      </c>
      <c r="Q209" s="150"/>
      <c r="R209" s="301"/>
      <c r="S209" s="309"/>
      <c r="T209" s="318"/>
      <c r="U209" s="11"/>
      <c r="V209" s="311"/>
      <c r="W209" s="305"/>
      <c r="X209" s="311"/>
      <c r="Y209" s="305"/>
      <c r="Z209" s="179"/>
      <c r="AA209" s="179"/>
      <c r="AB209" s="179"/>
      <c r="AC209" s="321"/>
      <c r="AD209" s="313"/>
    </row>
    <row r="210" spans="2:30" ht="42.75" customHeight="1" thickBot="1">
      <c r="B210" s="314">
        <v>100</v>
      </c>
      <c r="C210" s="155" t="s">
        <v>279</v>
      </c>
      <c r="D210" s="275"/>
      <c r="E210" s="275"/>
      <c r="F210" s="281" t="s">
        <v>279</v>
      </c>
      <c r="G210" s="279" t="s">
        <v>279</v>
      </c>
      <c r="H210" s="281" t="s">
        <v>279</v>
      </c>
      <c r="I210" s="273"/>
      <c r="J210" s="283" t="s">
        <v>279</v>
      </c>
      <c r="K210" s="153" t="s">
        <v>326</v>
      </c>
      <c r="L210" s="151"/>
      <c r="M210" s="291" t="s">
        <v>327</v>
      </c>
      <c r="N210" s="288"/>
      <c r="O210" s="283" t="s">
        <v>279</v>
      </c>
      <c r="P210" s="161" t="s">
        <v>326</v>
      </c>
      <c r="Q210" s="149"/>
      <c r="R210" s="300"/>
      <c r="S210" s="308"/>
      <c r="T210" s="318"/>
      <c r="U210" s="10" t="s">
        <v>279</v>
      </c>
      <c r="V210" s="310" t="str">
        <f xml:space="preserve">
IF(AND($J210&lt;&gt;"Bitte auswählen",$O210&lt;&gt;"Bitte auswählen",$J210&lt;&gt;"-",$O210&lt;&gt;"-"),
IF(AND(ISNUMBER($L210),ISNUMBER($Q210)),
$L210+
$Q210*VLOOKUP($O210,Berechnungsfaktoren!$L$3:$N$15,2,FALSE)/VLOOKUP($J210,Berechnungsfaktoren!$L$3:$N$15,2,FALSE),
"Fehlende Eingaben"),
IF(AND($J210&lt;&gt;"Bitte auswählen",$J210&lt;&gt;"-"),
IF(AND(ISNUMBER($L210)),
$L210,
""),
""))</f>
        <v/>
      </c>
      <c r="W210" s="304" t="str">
        <f xml:space="preserve">
IF(AND($J210&lt;&gt;"Bitte auswählen",$O210&lt;&gt;"Bitte auswählen",$J210&lt;&gt;"-",$O210&lt;&gt;"-"),
IF(AND(ISNUMBER($L211),ISNUMBER($Q211)),
$L211+
$Q211*VLOOKUP($O210,Berechnungsfaktoren!$L$3:$N$15,2,FALSE)/VLOOKUP($J210,Berechnungsfaktoren!$L$3:$N$15,2,FALSE),
"Fehlende Eingaben"),
IF(AND($J210&lt;&gt;"Bitte auswählen",$J210&lt;&gt;"-"),
IF(AND(ISNUMBER($L211)),
$L211,
""),
""))</f>
        <v/>
      </c>
      <c r="X210" s="310" t="str">
        <f xml:space="preserve">
IF(AND($J210&lt;&gt;"Bitte auswählen",$O210&lt;&gt;"Bitte auswählen",$J210&lt;&gt;"-",$O210&lt;&gt;"-"),
IF(AND(ISNUMBER($L210),ISNUMBER($Q210)),
$L210*VLOOKUP($J210,Berechnungsfaktoren!$L$3:$N$15,2,FALSE)+
$Q210*VLOOKUP($O210,Berechnungsfaktoren!$L$3:$N$15,2,FALSE),
"Fehlende Eingaben"),
IF(AND($J210&lt;&gt;"Bitte auswählen",$J210&lt;&gt;"-"),
IF(AND(ISNUMBER($L210)),
$L210*VLOOKUP($J210,Berechnungsfaktoren!$L$3:$N$15,2,FALSE),
""),
""))</f>
        <v/>
      </c>
      <c r="Y210" s="304" t="str">
        <f xml:space="preserve">
IF(AND($J210&lt;&gt;"Bitte auswählen",$O210&lt;&gt;"Bitte auswählen",$J210&lt;&gt;"-",$O210&lt;&gt;"-"),
IF(AND(ISNUMBER($L211),ISNUMBER($Q211)),
$L211*VLOOKUP($J210,Berechnungsfaktoren!$L$3:$N$15,2,FALSE)+
$Q211*VLOOKUP($O210,Berechnungsfaktoren!$L$3:$N$15,2,FALSE),
"Fehlende Eingaben"),
IF(AND($J210&lt;&gt;"Bitte auswählen",$J210&lt;&gt;"-"),
IF(AND(ISNUMBER($L211)),
$L211*VLOOKUP($J210,Berechnungsfaktoren!$L$3:$N$15,2,FALSE),
""),
""))</f>
        <v/>
      </c>
      <c r="Z210" s="178">
        <f xml:space="preserve">
IF(AND($J210&lt;&gt;"Bitte auswählen",$O210&lt;&gt;"Bitte auswählen",$J210&lt;&gt;"-",$O210&lt;&gt;"-"),
IF(AND(ISNUMBER($L210),ISNUMBER($Q210)),
+$L210
+$Q210*VLOOKUP($O210,Berechnungsfaktoren!$L$3:$N$30,2,FALSE)/VLOOKUP($J210,Berechnungsfaktoren!$L$3:$N$30,2,FALSE)
-$L211
-$Q211*VLOOKUP($O210,Berechnungsfaktoren!$L$3:$N$30,2,FALSE)/VLOOKUP($J210,Berechnungsfaktoren!$L$3:$N$30,2,FALSE),
+$N210
+$Q210*VLOOKUP($O210,Berechnungsfaktoren!$L$3:$N$30,2,FALSE)/VLOOKUP($J210,Berechnungsfaktoren!$L$3:$N$30,2,FALSE)
-$Q211*VLOOKUP($O210,Berechnungsfaktoren!$L$3:$N$30,2,FALSE)/VLOOKUP($J210,Berechnungsfaktoren!$L$3:$N$30,2,FALSE)
),
IF(AND($J210&lt;&gt;"Bitte auswählen",$J210&lt;&gt;"-"),
IF(AND(ISNUMBER($L210)),
$L210-$L211,
$N210),
0))</f>
        <v>0</v>
      </c>
      <c r="AA210" s="178">
        <f xml:space="preserve">
IF(AND($J210&lt;&gt;"Bitte auswählen",$O210&lt;&gt;"Bitte auswählen",$J210&lt;&gt;"-",$O210&lt;&gt;"-"),
IF(AND(ISNUMBER($L210),ISNUMBER($Q210)),
+$L210*VLOOKUP($J210,Berechnungsfaktoren!$L$3:$N$30,2,FALSE)
+$Q210*VLOOKUP($O210,Berechnungsfaktoren!$L$3:$N$30,2,FALSE)
-$L211*VLOOKUP($J210,Berechnungsfaktoren!$L$3:$N$30,2,FALSE)
-$Q211*VLOOKUP($O210,Berechnungsfaktoren!$L$3:$N$30,2,FALSE),
+$N210*VLOOKUP($J210,Berechnungsfaktoren!$L$3:$N$30,2,FALSE)
+$Q210*VLOOKUP($O210,Berechnungsfaktoren!$L$3:$N$30,2,FALSE)
-$Q211*VLOOKUP($O210,Berechnungsfaktoren!$L$3:$N$30,2,FALSE)
),
IF(AND($J210&lt;&gt;"Bitte auswählen",$J210&lt;&gt;"-"),
IF(AND(ISNUMBER($L210)),
($L210-$L211)*VLOOKUP($J210,Berechnungsfaktoren!$L$3:$N$30,2,FALSE),
$N210*VLOOKUP($J210,Berechnungsfaktoren!$L$3:$N$30,2,FALSE)),
0))</f>
        <v>0</v>
      </c>
      <c r="AB210" s="178">
        <f xml:space="preserve">
IF(AND($J210&lt;&gt;"Bitte auswählen",$O210&lt;&gt;"Bitte auswählen",$J210&lt;&gt;"-",$O210&lt;&gt;"-"),
IF(AND(ISNUMBER($L210),ISNUMBER($Q210)),
+$L210*VLOOKUP($J210,Berechnungsfaktoren!$L$3:$N$30,3,FALSE)
+$Q210*VLOOKUP($O210,Berechnungsfaktoren!$L$3:$N$30,3,FALSE)
-$L211*VLOOKUP($J210,Berechnungsfaktoren!$L$3:$N$30,3,FALSE)
-$Q211*VLOOKUP($O210,Berechnungsfaktoren!$L$3:$N$30,3,FALSE),
+$N210*VLOOKUP($J210,Berechnungsfaktoren!$L$3:$N$30,3,FALSE)
+$Q210*VLOOKUP($O210,Berechnungsfaktoren!$L$3:$N$30,3,FALSE)
-$Q211*VLOOKUP($O210,Berechnungsfaktoren!$L$3:$N$30,3,FALSE)
),
IF(AND($J210&lt;&gt;"Bitte auswählen",$J210&lt;&gt;"-"),
IF(AND(ISNUMBER($L210)),
($L210-$L211)*VLOOKUP($J210,Berechnungsfaktoren!$L$3:$N$30,3,FALSE),
$N210*VLOOKUP($J210,Berechnungsfaktoren!$L$3:$N$30,3,FALSE)),
0))</f>
        <v>0</v>
      </c>
      <c r="AC210" s="320"/>
      <c r="AD210" s="312"/>
    </row>
    <row r="211" spans="2:30" ht="42.75" customHeight="1" thickBot="1">
      <c r="B211" s="314"/>
      <c r="C211" s="156"/>
      <c r="D211" s="276"/>
      <c r="E211" s="276"/>
      <c r="F211" s="282"/>
      <c r="G211" s="280"/>
      <c r="H211" s="282"/>
      <c r="I211" s="274"/>
      <c r="J211" s="284"/>
      <c r="K211" s="162" t="s">
        <v>328</v>
      </c>
      <c r="L211" s="152"/>
      <c r="M211" s="278"/>
      <c r="N211" s="287"/>
      <c r="O211" s="284"/>
      <c r="P211" s="162" t="s">
        <v>328</v>
      </c>
      <c r="Q211" s="150"/>
      <c r="R211" s="301"/>
      <c r="S211" s="309"/>
      <c r="T211" s="318"/>
      <c r="U211" s="11"/>
      <c r="V211" s="311"/>
      <c r="W211" s="305"/>
      <c r="X211" s="311"/>
      <c r="Y211" s="305"/>
      <c r="Z211" s="179"/>
      <c r="AA211" s="179"/>
      <c r="AB211" s="179"/>
      <c r="AC211" s="321"/>
      <c r="AD211" s="313"/>
    </row>
    <row r="212" spans="2:30" ht="42.75" customHeight="1" thickBot="1">
      <c r="B212" s="314">
        <v>101</v>
      </c>
      <c r="C212" s="155" t="s">
        <v>279</v>
      </c>
      <c r="D212" s="275"/>
      <c r="E212" s="275"/>
      <c r="F212" s="281" t="s">
        <v>279</v>
      </c>
      <c r="G212" s="279" t="s">
        <v>279</v>
      </c>
      <c r="H212" s="281" t="s">
        <v>279</v>
      </c>
      <c r="I212" s="273"/>
      <c r="J212" s="283" t="s">
        <v>279</v>
      </c>
      <c r="K212" s="153" t="s">
        <v>326</v>
      </c>
      <c r="L212" s="151"/>
      <c r="M212" s="291" t="s">
        <v>327</v>
      </c>
      <c r="N212" s="288"/>
      <c r="O212" s="283" t="s">
        <v>279</v>
      </c>
      <c r="P212" s="161" t="s">
        <v>326</v>
      </c>
      <c r="Q212" s="149"/>
      <c r="R212" s="300"/>
      <c r="S212" s="308"/>
      <c r="T212" s="318"/>
      <c r="U212" s="10" t="s">
        <v>279</v>
      </c>
      <c r="V212" s="310" t="str">
        <f xml:space="preserve">
IF(AND($J212&lt;&gt;"Bitte auswählen",$O212&lt;&gt;"Bitte auswählen",$J212&lt;&gt;"-",$O212&lt;&gt;"-"),
IF(AND(ISNUMBER($L212),ISNUMBER($Q212)),
$L212+
$Q212*VLOOKUP($O212,Berechnungsfaktoren!$L$3:$N$15,2,FALSE)/VLOOKUP($J212,Berechnungsfaktoren!$L$3:$N$15,2,FALSE),
"Fehlende Eingaben"),
IF(AND($J212&lt;&gt;"Bitte auswählen",$J212&lt;&gt;"-"),
IF(AND(ISNUMBER($L212)),
$L212,
""),
""))</f>
        <v/>
      </c>
      <c r="W212" s="304" t="str">
        <f xml:space="preserve">
IF(AND($J212&lt;&gt;"Bitte auswählen",$O212&lt;&gt;"Bitte auswählen",$J212&lt;&gt;"-",$O212&lt;&gt;"-"),
IF(AND(ISNUMBER($L213),ISNUMBER($Q213)),
$L213+
$Q213*VLOOKUP($O212,Berechnungsfaktoren!$L$3:$N$15,2,FALSE)/VLOOKUP($J212,Berechnungsfaktoren!$L$3:$N$15,2,FALSE),
"Fehlende Eingaben"),
IF(AND($J212&lt;&gt;"Bitte auswählen",$J212&lt;&gt;"-"),
IF(AND(ISNUMBER($L213)),
$L213,
""),
""))</f>
        <v/>
      </c>
      <c r="X212" s="310" t="str">
        <f xml:space="preserve">
IF(AND($J212&lt;&gt;"Bitte auswählen",$O212&lt;&gt;"Bitte auswählen",$J212&lt;&gt;"-",$O212&lt;&gt;"-"),
IF(AND(ISNUMBER($L212),ISNUMBER($Q212)),
$L212*VLOOKUP($J212,Berechnungsfaktoren!$L$3:$N$15,2,FALSE)+
$Q212*VLOOKUP($O212,Berechnungsfaktoren!$L$3:$N$15,2,FALSE),
"Fehlende Eingaben"),
IF(AND($J212&lt;&gt;"Bitte auswählen",$J212&lt;&gt;"-"),
IF(AND(ISNUMBER($L212)),
$L212*VLOOKUP($J212,Berechnungsfaktoren!$L$3:$N$15,2,FALSE),
""),
""))</f>
        <v/>
      </c>
      <c r="Y212" s="304" t="str">
        <f xml:space="preserve">
IF(AND($J212&lt;&gt;"Bitte auswählen",$O212&lt;&gt;"Bitte auswählen",$J212&lt;&gt;"-",$O212&lt;&gt;"-"),
IF(AND(ISNUMBER($L213),ISNUMBER($Q213)),
$L213*VLOOKUP($J212,Berechnungsfaktoren!$L$3:$N$15,2,FALSE)+
$Q213*VLOOKUP($O212,Berechnungsfaktoren!$L$3:$N$15,2,FALSE),
"Fehlende Eingaben"),
IF(AND($J212&lt;&gt;"Bitte auswählen",$J212&lt;&gt;"-"),
IF(AND(ISNUMBER($L213)),
$L213*VLOOKUP($J212,Berechnungsfaktoren!$L$3:$N$15,2,FALSE),
""),
""))</f>
        <v/>
      </c>
      <c r="Z212" s="178">
        <f xml:space="preserve">
IF(AND($J212&lt;&gt;"Bitte auswählen",$O212&lt;&gt;"Bitte auswählen",$J212&lt;&gt;"-",$O212&lt;&gt;"-"),
IF(AND(ISNUMBER($L212),ISNUMBER($Q212)),
+$L212
+$Q212*VLOOKUP($O212,Berechnungsfaktoren!$L$3:$N$30,2,FALSE)/VLOOKUP($J212,Berechnungsfaktoren!$L$3:$N$30,2,FALSE)
-$L213
-$Q213*VLOOKUP($O212,Berechnungsfaktoren!$L$3:$N$30,2,FALSE)/VLOOKUP($J212,Berechnungsfaktoren!$L$3:$N$30,2,FALSE),
+$N212
+$Q212*VLOOKUP($O212,Berechnungsfaktoren!$L$3:$N$30,2,FALSE)/VLOOKUP($J212,Berechnungsfaktoren!$L$3:$N$30,2,FALSE)
-$Q213*VLOOKUP($O212,Berechnungsfaktoren!$L$3:$N$30,2,FALSE)/VLOOKUP($J212,Berechnungsfaktoren!$L$3:$N$30,2,FALSE)
),
IF(AND($J212&lt;&gt;"Bitte auswählen",$J212&lt;&gt;"-"),
IF(AND(ISNUMBER($L212)),
$L212-$L213,
$N212),
0))</f>
        <v>0</v>
      </c>
      <c r="AA212" s="178">
        <f xml:space="preserve">
IF(AND($J212&lt;&gt;"Bitte auswählen",$O212&lt;&gt;"Bitte auswählen",$J212&lt;&gt;"-",$O212&lt;&gt;"-"),
IF(AND(ISNUMBER($L212),ISNUMBER($Q212)),
+$L212*VLOOKUP($J212,Berechnungsfaktoren!$L$3:$N$30,2,FALSE)
+$Q212*VLOOKUP($O212,Berechnungsfaktoren!$L$3:$N$30,2,FALSE)
-$L213*VLOOKUP($J212,Berechnungsfaktoren!$L$3:$N$30,2,FALSE)
-$Q213*VLOOKUP($O212,Berechnungsfaktoren!$L$3:$N$30,2,FALSE),
+$N212*VLOOKUP($J212,Berechnungsfaktoren!$L$3:$N$30,2,FALSE)
+$Q212*VLOOKUP($O212,Berechnungsfaktoren!$L$3:$N$30,2,FALSE)
-$Q213*VLOOKUP($O212,Berechnungsfaktoren!$L$3:$N$30,2,FALSE)
),
IF(AND($J212&lt;&gt;"Bitte auswählen",$J212&lt;&gt;"-"),
IF(AND(ISNUMBER($L212)),
($L212-$L213)*VLOOKUP($J212,Berechnungsfaktoren!$L$3:$N$30,2,FALSE),
$N212*VLOOKUP($J212,Berechnungsfaktoren!$L$3:$N$30,2,FALSE)),
0))</f>
        <v>0</v>
      </c>
      <c r="AB212" s="178">
        <f xml:space="preserve">
IF(AND($J212&lt;&gt;"Bitte auswählen",$O212&lt;&gt;"Bitte auswählen",$J212&lt;&gt;"-",$O212&lt;&gt;"-"),
IF(AND(ISNUMBER($L212),ISNUMBER($Q212)),
+$L212*VLOOKUP($J212,Berechnungsfaktoren!$L$3:$N$30,3,FALSE)
+$Q212*VLOOKUP($O212,Berechnungsfaktoren!$L$3:$N$30,3,FALSE)
-$L213*VLOOKUP($J212,Berechnungsfaktoren!$L$3:$N$30,3,FALSE)
-$Q213*VLOOKUP($O212,Berechnungsfaktoren!$L$3:$N$30,3,FALSE),
+$N212*VLOOKUP($J212,Berechnungsfaktoren!$L$3:$N$30,3,FALSE)
+$Q212*VLOOKUP($O212,Berechnungsfaktoren!$L$3:$N$30,3,FALSE)
-$Q213*VLOOKUP($O212,Berechnungsfaktoren!$L$3:$N$30,3,FALSE)
),
IF(AND($J212&lt;&gt;"Bitte auswählen",$J212&lt;&gt;"-"),
IF(AND(ISNUMBER($L212)),
($L212-$L213)*VLOOKUP($J212,Berechnungsfaktoren!$L$3:$N$30,3,FALSE),
$N212*VLOOKUP($J212,Berechnungsfaktoren!$L$3:$N$30,3,FALSE)),
0))</f>
        <v>0</v>
      </c>
      <c r="AC212" s="320"/>
      <c r="AD212" s="312"/>
    </row>
    <row r="213" spans="2:30" ht="42.75" customHeight="1" thickBot="1">
      <c r="B213" s="314"/>
      <c r="C213" s="156"/>
      <c r="D213" s="276"/>
      <c r="E213" s="276"/>
      <c r="F213" s="282"/>
      <c r="G213" s="280"/>
      <c r="H213" s="282"/>
      <c r="I213" s="274"/>
      <c r="J213" s="284"/>
      <c r="K213" s="162" t="s">
        <v>328</v>
      </c>
      <c r="L213" s="152"/>
      <c r="M213" s="278"/>
      <c r="N213" s="287"/>
      <c r="O213" s="284"/>
      <c r="P213" s="162" t="s">
        <v>328</v>
      </c>
      <c r="Q213" s="150"/>
      <c r="R213" s="301"/>
      <c r="S213" s="309"/>
      <c r="T213" s="318"/>
      <c r="U213" s="11"/>
      <c r="V213" s="311"/>
      <c r="W213" s="305"/>
      <c r="X213" s="311"/>
      <c r="Y213" s="305"/>
      <c r="Z213" s="179"/>
      <c r="AA213" s="179"/>
      <c r="AB213" s="179"/>
      <c r="AC213" s="321"/>
      <c r="AD213" s="313"/>
    </row>
    <row r="214" spans="2:30" ht="42.75" customHeight="1" thickBot="1">
      <c r="B214" s="314">
        <v>102</v>
      </c>
      <c r="C214" s="155" t="s">
        <v>279</v>
      </c>
      <c r="D214" s="275"/>
      <c r="E214" s="275"/>
      <c r="F214" s="281" t="s">
        <v>279</v>
      </c>
      <c r="G214" s="279" t="s">
        <v>279</v>
      </c>
      <c r="H214" s="281" t="s">
        <v>279</v>
      </c>
      <c r="I214" s="273"/>
      <c r="J214" s="283" t="s">
        <v>279</v>
      </c>
      <c r="K214" s="153" t="s">
        <v>326</v>
      </c>
      <c r="L214" s="151"/>
      <c r="M214" s="291" t="s">
        <v>327</v>
      </c>
      <c r="N214" s="289"/>
      <c r="O214" s="283" t="s">
        <v>279</v>
      </c>
      <c r="P214" s="161" t="s">
        <v>326</v>
      </c>
      <c r="Q214" s="149"/>
      <c r="R214" s="300"/>
      <c r="S214" s="308"/>
      <c r="T214" s="318"/>
      <c r="U214" s="10" t="s">
        <v>279</v>
      </c>
      <c r="V214" s="310" t="str">
        <f xml:space="preserve">
IF(AND($J214&lt;&gt;"Bitte auswählen",$O214&lt;&gt;"Bitte auswählen",$J214&lt;&gt;"-",$O214&lt;&gt;"-"),
IF(AND(ISNUMBER($L214),ISNUMBER($Q214)),
$L214+
$Q214*VLOOKUP($O214,Berechnungsfaktoren!$L$3:$N$15,2,FALSE)/VLOOKUP($J214,Berechnungsfaktoren!$L$3:$N$15,2,FALSE),
"Fehlende Eingaben"),
IF(AND($J214&lt;&gt;"Bitte auswählen",$J214&lt;&gt;"-"),
IF(AND(ISNUMBER($L214)),
$L214,
""),
""))</f>
        <v/>
      </c>
      <c r="W214" s="304" t="str">
        <f xml:space="preserve">
IF(AND($J214&lt;&gt;"Bitte auswählen",$O214&lt;&gt;"Bitte auswählen",$J214&lt;&gt;"-",$O214&lt;&gt;"-"),
IF(AND(ISNUMBER($L215),ISNUMBER($Q215)),
$L215+
$Q215*VLOOKUP($O214,Berechnungsfaktoren!$L$3:$N$15,2,FALSE)/VLOOKUP($J214,Berechnungsfaktoren!$L$3:$N$15,2,FALSE),
"Fehlende Eingaben"),
IF(AND($J214&lt;&gt;"Bitte auswählen",$J214&lt;&gt;"-"),
IF(AND(ISNUMBER($L215)),
$L215,
""),
""))</f>
        <v/>
      </c>
      <c r="X214" s="310" t="str">
        <f xml:space="preserve">
IF(AND($J214&lt;&gt;"Bitte auswählen",$O214&lt;&gt;"Bitte auswählen",$J214&lt;&gt;"-",$O214&lt;&gt;"-"),
IF(AND(ISNUMBER($L214),ISNUMBER($Q214)),
$L214*VLOOKUP($J214,Berechnungsfaktoren!$L$3:$N$15,2,FALSE)+
$Q214*VLOOKUP($O214,Berechnungsfaktoren!$L$3:$N$15,2,FALSE),
"Fehlende Eingaben"),
IF(AND($J214&lt;&gt;"Bitte auswählen",$J214&lt;&gt;"-"),
IF(AND(ISNUMBER($L214)),
$L214*VLOOKUP($J214,Berechnungsfaktoren!$L$3:$N$15,2,FALSE),
""),
""))</f>
        <v/>
      </c>
      <c r="Y214" s="304" t="str">
        <f xml:space="preserve">
IF(AND($J214&lt;&gt;"Bitte auswählen",$O214&lt;&gt;"Bitte auswählen",$J214&lt;&gt;"-",$O214&lt;&gt;"-"),
IF(AND(ISNUMBER($L215),ISNUMBER($Q215)),
$L215*VLOOKUP($J214,Berechnungsfaktoren!$L$3:$N$15,2,FALSE)+
$Q215*VLOOKUP($O214,Berechnungsfaktoren!$L$3:$N$15,2,FALSE),
"Fehlende Eingaben"),
IF(AND($J214&lt;&gt;"Bitte auswählen",$J214&lt;&gt;"-"),
IF(AND(ISNUMBER($L215)),
$L215*VLOOKUP($J214,Berechnungsfaktoren!$L$3:$N$15,2,FALSE),
""),
""))</f>
        <v/>
      </c>
      <c r="Z214" s="178">
        <f xml:space="preserve">
IF(AND($J214&lt;&gt;"Bitte auswählen",$O214&lt;&gt;"Bitte auswählen",$J214&lt;&gt;"-",$O214&lt;&gt;"-"),
IF(AND(ISNUMBER($L214),ISNUMBER($Q214)),
+$L214
+$Q214*VLOOKUP($O214,Berechnungsfaktoren!$L$3:$N$30,2,FALSE)/VLOOKUP($J214,Berechnungsfaktoren!$L$3:$N$30,2,FALSE)
-$L215
-$Q215*VLOOKUP($O214,Berechnungsfaktoren!$L$3:$N$30,2,FALSE)/VLOOKUP($J214,Berechnungsfaktoren!$L$3:$N$30,2,FALSE),
+$N214
+$Q214*VLOOKUP($O214,Berechnungsfaktoren!$L$3:$N$30,2,FALSE)/VLOOKUP($J214,Berechnungsfaktoren!$L$3:$N$30,2,FALSE)
-$Q215*VLOOKUP($O214,Berechnungsfaktoren!$L$3:$N$30,2,FALSE)/VLOOKUP($J214,Berechnungsfaktoren!$L$3:$N$30,2,FALSE)
),
IF(AND($J214&lt;&gt;"Bitte auswählen",$J214&lt;&gt;"-"),
IF(AND(ISNUMBER($L214)),
$L214-$L215,
$N214),
0))</f>
        <v>0</v>
      </c>
      <c r="AA214" s="178">
        <f xml:space="preserve">
IF(AND($J214&lt;&gt;"Bitte auswählen",$O214&lt;&gt;"Bitte auswählen",$J214&lt;&gt;"-",$O214&lt;&gt;"-"),
IF(AND(ISNUMBER($L214),ISNUMBER($Q214)),
+$L214*VLOOKUP($J214,Berechnungsfaktoren!$L$3:$N$30,2,FALSE)
+$Q214*VLOOKUP($O214,Berechnungsfaktoren!$L$3:$N$30,2,FALSE)
-$L215*VLOOKUP($J214,Berechnungsfaktoren!$L$3:$N$30,2,FALSE)
-$Q215*VLOOKUP($O214,Berechnungsfaktoren!$L$3:$N$30,2,FALSE),
+$N214*VLOOKUP($J214,Berechnungsfaktoren!$L$3:$N$30,2,FALSE)
+$Q214*VLOOKUP($O214,Berechnungsfaktoren!$L$3:$N$30,2,FALSE)
-$Q215*VLOOKUP($O214,Berechnungsfaktoren!$L$3:$N$30,2,FALSE)
),
IF(AND($J214&lt;&gt;"Bitte auswählen",$J214&lt;&gt;"-"),
IF(AND(ISNUMBER($L214)),
($L214-$L215)*VLOOKUP($J214,Berechnungsfaktoren!$L$3:$N$30,2,FALSE),
$N214*VLOOKUP($J214,Berechnungsfaktoren!$L$3:$N$30,2,FALSE)),
0))</f>
        <v>0</v>
      </c>
      <c r="AB214" s="178">
        <f xml:space="preserve">
IF(AND($J214&lt;&gt;"Bitte auswählen",$O214&lt;&gt;"Bitte auswählen",$J214&lt;&gt;"-",$O214&lt;&gt;"-"),
IF(AND(ISNUMBER($L214),ISNUMBER($Q214)),
+$L214*VLOOKUP($J214,Berechnungsfaktoren!$L$3:$N$30,3,FALSE)
+$Q214*VLOOKUP($O214,Berechnungsfaktoren!$L$3:$N$30,3,FALSE)
-$L215*VLOOKUP($J214,Berechnungsfaktoren!$L$3:$N$30,3,FALSE)
-$Q215*VLOOKUP($O214,Berechnungsfaktoren!$L$3:$N$30,3,FALSE),
+$N214*VLOOKUP($J214,Berechnungsfaktoren!$L$3:$N$30,3,FALSE)
+$Q214*VLOOKUP($O214,Berechnungsfaktoren!$L$3:$N$30,3,FALSE)
-$Q215*VLOOKUP($O214,Berechnungsfaktoren!$L$3:$N$30,3,FALSE)
),
IF(AND($J214&lt;&gt;"Bitte auswählen",$J214&lt;&gt;"-"),
IF(AND(ISNUMBER($L214)),
($L214-$L215)*VLOOKUP($J214,Berechnungsfaktoren!$L$3:$N$30,3,FALSE),
$N214*VLOOKUP($J214,Berechnungsfaktoren!$L$3:$N$30,3,FALSE)),
0))</f>
        <v>0</v>
      </c>
      <c r="AC214" s="320"/>
      <c r="AD214" s="312"/>
    </row>
    <row r="215" spans="2:30" ht="42.75" customHeight="1" thickBot="1">
      <c r="B215" s="314"/>
      <c r="C215" s="156"/>
      <c r="D215" s="276"/>
      <c r="E215" s="276"/>
      <c r="F215" s="282"/>
      <c r="G215" s="280"/>
      <c r="H215" s="282"/>
      <c r="I215" s="274"/>
      <c r="J215" s="284"/>
      <c r="K215" s="162" t="s">
        <v>328</v>
      </c>
      <c r="L215" s="152"/>
      <c r="M215" s="278"/>
      <c r="N215" s="290"/>
      <c r="O215" s="284"/>
      <c r="P215" s="162" t="s">
        <v>328</v>
      </c>
      <c r="Q215" s="150"/>
      <c r="R215" s="301"/>
      <c r="S215" s="309"/>
      <c r="T215" s="318"/>
      <c r="U215" s="11"/>
      <c r="V215" s="311"/>
      <c r="W215" s="305"/>
      <c r="X215" s="311"/>
      <c r="Y215" s="305"/>
      <c r="Z215" s="179"/>
      <c r="AA215" s="179"/>
      <c r="AB215" s="179"/>
      <c r="AC215" s="321"/>
      <c r="AD215" s="313"/>
    </row>
    <row r="216" spans="2:30" ht="42.75" customHeight="1" thickBot="1">
      <c r="B216" s="314">
        <v>103</v>
      </c>
      <c r="C216" s="155" t="s">
        <v>279</v>
      </c>
      <c r="D216" s="275"/>
      <c r="E216" s="275"/>
      <c r="F216" s="281" t="s">
        <v>279</v>
      </c>
      <c r="G216" s="279" t="s">
        <v>279</v>
      </c>
      <c r="H216" s="281" t="s">
        <v>279</v>
      </c>
      <c r="I216" s="273"/>
      <c r="J216" s="283" t="s">
        <v>279</v>
      </c>
      <c r="K216" s="153" t="s">
        <v>326</v>
      </c>
      <c r="L216" s="151"/>
      <c r="M216" s="291" t="s">
        <v>327</v>
      </c>
      <c r="N216" s="288"/>
      <c r="O216" s="283" t="s">
        <v>279</v>
      </c>
      <c r="P216" s="161" t="s">
        <v>326</v>
      </c>
      <c r="Q216" s="149"/>
      <c r="R216" s="300"/>
      <c r="S216" s="308"/>
      <c r="T216" s="318"/>
      <c r="U216" s="10" t="s">
        <v>279</v>
      </c>
      <c r="V216" s="310" t="str">
        <f xml:space="preserve">
IF(AND($J216&lt;&gt;"Bitte auswählen",$O216&lt;&gt;"Bitte auswählen",$J216&lt;&gt;"-",$O216&lt;&gt;"-"),
IF(AND(ISNUMBER($L216),ISNUMBER($Q216)),
$L216+
$Q216*VLOOKUP($O216,Berechnungsfaktoren!$L$3:$N$15,2,FALSE)/VLOOKUP($J216,Berechnungsfaktoren!$L$3:$N$15,2,FALSE),
"Fehlende Eingaben"),
IF(AND($J216&lt;&gt;"Bitte auswählen",$J216&lt;&gt;"-"),
IF(AND(ISNUMBER($L216)),
$L216,
""),
""))</f>
        <v/>
      </c>
      <c r="W216" s="304" t="str">
        <f xml:space="preserve">
IF(AND($J216&lt;&gt;"Bitte auswählen",$O216&lt;&gt;"Bitte auswählen",$J216&lt;&gt;"-",$O216&lt;&gt;"-"),
IF(AND(ISNUMBER($L217),ISNUMBER($Q217)),
$L217+
$Q217*VLOOKUP($O216,Berechnungsfaktoren!$L$3:$N$15,2,FALSE)/VLOOKUP($J216,Berechnungsfaktoren!$L$3:$N$15,2,FALSE),
"Fehlende Eingaben"),
IF(AND($J216&lt;&gt;"Bitte auswählen",$J216&lt;&gt;"-"),
IF(AND(ISNUMBER($L217)),
$L217,
""),
""))</f>
        <v/>
      </c>
      <c r="X216" s="310" t="str">
        <f xml:space="preserve">
IF(AND($J216&lt;&gt;"Bitte auswählen",$O216&lt;&gt;"Bitte auswählen",$J216&lt;&gt;"-",$O216&lt;&gt;"-"),
IF(AND(ISNUMBER($L216),ISNUMBER($Q216)),
$L216*VLOOKUP($J216,Berechnungsfaktoren!$L$3:$N$15,2,FALSE)+
$Q216*VLOOKUP($O216,Berechnungsfaktoren!$L$3:$N$15,2,FALSE),
"Fehlende Eingaben"),
IF(AND($J216&lt;&gt;"Bitte auswählen",$J216&lt;&gt;"-"),
IF(AND(ISNUMBER($L216)),
$L216*VLOOKUP($J216,Berechnungsfaktoren!$L$3:$N$15,2,FALSE),
""),
""))</f>
        <v/>
      </c>
      <c r="Y216" s="304" t="str">
        <f xml:space="preserve">
IF(AND($J216&lt;&gt;"Bitte auswählen",$O216&lt;&gt;"Bitte auswählen",$J216&lt;&gt;"-",$O216&lt;&gt;"-"),
IF(AND(ISNUMBER($L217),ISNUMBER($Q217)),
$L217*VLOOKUP($J216,Berechnungsfaktoren!$L$3:$N$15,2,FALSE)+
$Q217*VLOOKUP($O216,Berechnungsfaktoren!$L$3:$N$15,2,FALSE),
"Fehlende Eingaben"),
IF(AND($J216&lt;&gt;"Bitte auswählen",$J216&lt;&gt;"-"),
IF(AND(ISNUMBER($L217)),
$L217*VLOOKUP($J216,Berechnungsfaktoren!$L$3:$N$15,2,FALSE),
""),
""))</f>
        <v/>
      </c>
      <c r="Z216" s="178">
        <f xml:space="preserve">
IF(AND($J216&lt;&gt;"Bitte auswählen",$O216&lt;&gt;"Bitte auswählen",$J216&lt;&gt;"-",$O216&lt;&gt;"-"),
IF(AND(ISNUMBER($L216),ISNUMBER($Q216)),
+$L216
+$Q216*VLOOKUP($O216,Berechnungsfaktoren!$L$3:$N$30,2,FALSE)/VLOOKUP($J216,Berechnungsfaktoren!$L$3:$N$30,2,FALSE)
-$L217
-$Q217*VLOOKUP($O216,Berechnungsfaktoren!$L$3:$N$30,2,FALSE)/VLOOKUP($J216,Berechnungsfaktoren!$L$3:$N$30,2,FALSE),
+$N216
+$Q216*VLOOKUP($O216,Berechnungsfaktoren!$L$3:$N$30,2,FALSE)/VLOOKUP($J216,Berechnungsfaktoren!$L$3:$N$30,2,FALSE)
-$Q217*VLOOKUP($O216,Berechnungsfaktoren!$L$3:$N$30,2,FALSE)/VLOOKUP($J216,Berechnungsfaktoren!$L$3:$N$30,2,FALSE)
),
IF(AND($J216&lt;&gt;"Bitte auswählen",$J216&lt;&gt;"-"),
IF(AND(ISNUMBER($L216)),
$L216-$L217,
$N216),
0))</f>
        <v>0</v>
      </c>
      <c r="AA216" s="178">
        <f xml:space="preserve">
IF(AND($J216&lt;&gt;"Bitte auswählen",$O216&lt;&gt;"Bitte auswählen",$J216&lt;&gt;"-",$O216&lt;&gt;"-"),
IF(AND(ISNUMBER($L216),ISNUMBER($Q216)),
+$L216*VLOOKUP($J216,Berechnungsfaktoren!$L$3:$N$30,2,FALSE)
+$Q216*VLOOKUP($O216,Berechnungsfaktoren!$L$3:$N$30,2,FALSE)
-$L217*VLOOKUP($J216,Berechnungsfaktoren!$L$3:$N$30,2,FALSE)
-$Q217*VLOOKUP($O216,Berechnungsfaktoren!$L$3:$N$30,2,FALSE),
+$N216*VLOOKUP($J216,Berechnungsfaktoren!$L$3:$N$30,2,FALSE)
+$Q216*VLOOKUP($O216,Berechnungsfaktoren!$L$3:$N$30,2,FALSE)
-$Q217*VLOOKUP($O216,Berechnungsfaktoren!$L$3:$N$30,2,FALSE)
),
IF(AND($J216&lt;&gt;"Bitte auswählen",$J216&lt;&gt;"-"),
IF(AND(ISNUMBER($L216)),
($L216-$L217)*VLOOKUP($J216,Berechnungsfaktoren!$L$3:$N$30,2,FALSE),
$N216*VLOOKUP($J216,Berechnungsfaktoren!$L$3:$N$30,2,FALSE)),
0))</f>
        <v>0</v>
      </c>
      <c r="AB216" s="178">
        <f xml:space="preserve">
IF(AND($J216&lt;&gt;"Bitte auswählen",$O216&lt;&gt;"Bitte auswählen",$J216&lt;&gt;"-",$O216&lt;&gt;"-"),
IF(AND(ISNUMBER($L216),ISNUMBER($Q216)),
+$L216*VLOOKUP($J216,Berechnungsfaktoren!$L$3:$N$30,3,FALSE)
+$Q216*VLOOKUP($O216,Berechnungsfaktoren!$L$3:$N$30,3,FALSE)
-$L217*VLOOKUP($J216,Berechnungsfaktoren!$L$3:$N$30,3,FALSE)
-$Q217*VLOOKUP($O216,Berechnungsfaktoren!$L$3:$N$30,3,FALSE),
+$N216*VLOOKUP($J216,Berechnungsfaktoren!$L$3:$N$30,3,FALSE)
+$Q216*VLOOKUP($O216,Berechnungsfaktoren!$L$3:$N$30,3,FALSE)
-$Q217*VLOOKUP($O216,Berechnungsfaktoren!$L$3:$N$30,3,FALSE)
),
IF(AND($J216&lt;&gt;"Bitte auswählen",$J216&lt;&gt;"-"),
IF(AND(ISNUMBER($L216)),
($L216-$L217)*VLOOKUP($J216,Berechnungsfaktoren!$L$3:$N$30,3,FALSE),
$N216*VLOOKUP($J216,Berechnungsfaktoren!$L$3:$N$30,3,FALSE)),
0))</f>
        <v>0</v>
      </c>
      <c r="AC216" s="320"/>
      <c r="AD216" s="312"/>
    </row>
    <row r="217" spans="2:30" ht="42.75" customHeight="1" thickBot="1">
      <c r="B217" s="314"/>
      <c r="C217" s="156"/>
      <c r="D217" s="276"/>
      <c r="E217" s="276"/>
      <c r="F217" s="282"/>
      <c r="G217" s="280"/>
      <c r="H217" s="282"/>
      <c r="I217" s="274"/>
      <c r="J217" s="284"/>
      <c r="K217" s="162" t="s">
        <v>328</v>
      </c>
      <c r="L217" s="152"/>
      <c r="M217" s="278"/>
      <c r="N217" s="287"/>
      <c r="O217" s="284"/>
      <c r="P217" s="162" t="s">
        <v>328</v>
      </c>
      <c r="Q217" s="150"/>
      <c r="R217" s="301"/>
      <c r="S217" s="309"/>
      <c r="T217" s="318"/>
      <c r="U217" s="11"/>
      <c r="V217" s="311"/>
      <c r="W217" s="305"/>
      <c r="X217" s="311"/>
      <c r="Y217" s="305"/>
      <c r="Z217" s="179"/>
      <c r="AA217" s="179"/>
      <c r="AB217" s="179"/>
      <c r="AC217" s="321"/>
      <c r="AD217" s="313"/>
    </row>
    <row r="218" spans="2:30" ht="42.75" customHeight="1" thickBot="1">
      <c r="B218" s="314">
        <v>104</v>
      </c>
      <c r="C218" s="155" t="s">
        <v>279</v>
      </c>
      <c r="D218" s="275"/>
      <c r="E218" s="275"/>
      <c r="F218" s="281" t="s">
        <v>279</v>
      </c>
      <c r="G218" s="279" t="s">
        <v>279</v>
      </c>
      <c r="H218" s="281" t="s">
        <v>279</v>
      </c>
      <c r="I218" s="273"/>
      <c r="J218" s="283" t="s">
        <v>279</v>
      </c>
      <c r="K218" s="153" t="s">
        <v>326</v>
      </c>
      <c r="L218" s="151"/>
      <c r="M218" s="291" t="s">
        <v>327</v>
      </c>
      <c r="N218" s="288"/>
      <c r="O218" s="283" t="s">
        <v>279</v>
      </c>
      <c r="P218" s="161" t="s">
        <v>326</v>
      </c>
      <c r="Q218" s="149"/>
      <c r="R218" s="300"/>
      <c r="S218" s="308"/>
      <c r="T218" s="318"/>
      <c r="U218" s="10" t="s">
        <v>279</v>
      </c>
      <c r="V218" s="310" t="str">
        <f xml:space="preserve">
IF(AND($J218&lt;&gt;"Bitte auswählen",$O218&lt;&gt;"Bitte auswählen",$J218&lt;&gt;"-",$O218&lt;&gt;"-"),
IF(AND(ISNUMBER($L218),ISNUMBER($Q218)),
$L218+
$Q218*VLOOKUP($O218,Berechnungsfaktoren!$L$3:$N$15,2,FALSE)/VLOOKUP($J218,Berechnungsfaktoren!$L$3:$N$15,2,FALSE),
"Fehlende Eingaben"),
IF(AND($J218&lt;&gt;"Bitte auswählen",$J218&lt;&gt;"-"),
IF(AND(ISNUMBER($L218)),
$L218,
""),
""))</f>
        <v/>
      </c>
      <c r="W218" s="304" t="str">
        <f xml:space="preserve">
IF(AND($J218&lt;&gt;"Bitte auswählen",$O218&lt;&gt;"Bitte auswählen",$J218&lt;&gt;"-",$O218&lt;&gt;"-"),
IF(AND(ISNUMBER($L219),ISNUMBER($Q219)),
$L219+
$Q219*VLOOKUP($O218,Berechnungsfaktoren!$L$3:$N$15,2,FALSE)/VLOOKUP($J218,Berechnungsfaktoren!$L$3:$N$15,2,FALSE),
"Fehlende Eingaben"),
IF(AND($J218&lt;&gt;"Bitte auswählen",$J218&lt;&gt;"-"),
IF(AND(ISNUMBER($L219)),
$L219,
""),
""))</f>
        <v/>
      </c>
      <c r="X218" s="310" t="str">
        <f xml:space="preserve">
IF(AND($J218&lt;&gt;"Bitte auswählen",$O218&lt;&gt;"Bitte auswählen",$J218&lt;&gt;"-",$O218&lt;&gt;"-"),
IF(AND(ISNUMBER($L218),ISNUMBER($Q218)),
$L218*VLOOKUP($J218,Berechnungsfaktoren!$L$3:$N$15,2,FALSE)+
$Q218*VLOOKUP($O218,Berechnungsfaktoren!$L$3:$N$15,2,FALSE),
"Fehlende Eingaben"),
IF(AND($J218&lt;&gt;"Bitte auswählen",$J218&lt;&gt;"-"),
IF(AND(ISNUMBER($L218)),
$L218*VLOOKUP($J218,Berechnungsfaktoren!$L$3:$N$15,2,FALSE),
""),
""))</f>
        <v/>
      </c>
      <c r="Y218" s="304" t="str">
        <f xml:space="preserve">
IF(AND($J218&lt;&gt;"Bitte auswählen",$O218&lt;&gt;"Bitte auswählen",$J218&lt;&gt;"-",$O218&lt;&gt;"-"),
IF(AND(ISNUMBER($L219),ISNUMBER($Q219)),
$L219*VLOOKUP($J218,Berechnungsfaktoren!$L$3:$N$15,2,FALSE)+
$Q219*VLOOKUP($O218,Berechnungsfaktoren!$L$3:$N$15,2,FALSE),
"Fehlende Eingaben"),
IF(AND($J218&lt;&gt;"Bitte auswählen",$J218&lt;&gt;"-"),
IF(AND(ISNUMBER($L219)),
$L219*VLOOKUP($J218,Berechnungsfaktoren!$L$3:$N$15,2,FALSE),
""),
""))</f>
        <v/>
      </c>
      <c r="Z218" s="178">
        <f xml:space="preserve">
IF(AND($J218&lt;&gt;"Bitte auswählen",$O218&lt;&gt;"Bitte auswählen",$J218&lt;&gt;"-",$O218&lt;&gt;"-"),
IF(AND(ISNUMBER($L218),ISNUMBER($Q218)),
+$L218
+$Q218*VLOOKUP($O218,Berechnungsfaktoren!$L$3:$N$30,2,FALSE)/VLOOKUP($J218,Berechnungsfaktoren!$L$3:$N$30,2,FALSE)
-$L219
-$Q219*VLOOKUP($O218,Berechnungsfaktoren!$L$3:$N$30,2,FALSE)/VLOOKUP($J218,Berechnungsfaktoren!$L$3:$N$30,2,FALSE),
+$N218
+$Q218*VLOOKUP($O218,Berechnungsfaktoren!$L$3:$N$30,2,FALSE)/VLOOKUP($J218,Berechnungsfaktoren!$L$3:$N$30,2,FALSE)
-$Q219*VLOOKUP($O218,Berechnungsfaktoren!$L$3:$N$30,2,FALSE)/VLOOKUP($J218,Berechnungsfaktoren!$L$3:$N$30,2,FALSE)
),
IF(AND($J218&lt;&gt;"Bitte auswählen",$J218&lt;&gt;"-"),
IF(AND(ISNUMBER($L218)),
$L218-$L219,
$N218),
0))</f>
        <v>0</v>
      </c>
      <c r="AA218" s="178">
        <f xml:space="preserve">
IF(AND($J218&lt;&gt;"Bitte auswählen",$O218&lt;&gt;"Bitte auswählen",$J218&lt;&gt;"-",$O218&lt;&gt;"-"),
IF(AND(ISNUMBER($L218),ISNUMBER($Q218)),
+$L218*VLOOKUP($J218,Berechnungsfaktoren!$L$3:$N$30,2,FALSE)
+$Q218*VLOOKUP($O218,Berechnungsfaktoren!$L$3:$N$30,2,FALSE)
-$L219*VLOOKUP($J218,Berechnungsfaktoren!$L$3:$N$30,2,FALSE)
-$Q219*VLOOKUP($O218,Berechnungsfaktoren!$L$3:$N$30,2,FALSE),
+$N218*VLOOKUP($J218,Berechnungsfaktoren!$L$3:$N$30,2,FALSE)
+$Q218*VLOOKUP($O218,Berechnungsfaktoren!$L$3:$N$30,2,FALSE)
-$Q219*VLOOKUP($O218,Berechnungsfaktoren!$L$3:$N$30,2,FALSE)
),
IF(AND($J218&lt;&gt;"Bitte auswählen",$J218&lt;&gt;"-"),
IF(AND(ISNUMBER($L218)),
($L218-$L219)*VLOOKUP($J218,Berechnungsfaktoren!$L$3:$N$30,2,FALSE),
$N218*VLOOKUP($J218,Berechnungsfaktoren!$L$3:$N$30,2,FALSE)),
0))</f>
        <v>0</v>
      </c>
      <c r="AB218" s="178">
        <f xml:space="preserve">
IF(AND($J218&lt;&gt;"Bitte auswählen",$O218&lt;&gt;"Bitte auswählen",$J218&lt;&gt;"-",$O218&lt;&gt;"-"),
IF(AND(ISNUMBER($L218),ISNUMBER($Q218)),
+$L218*VLOOKUP($J218,Berechnungsfaktoren!$L$3:$N$30,3,FALSE)
+$Q218*VLOOKUP($O218,Berechnungsfaktoren!$L$3:$N$30,3,FALSE)
-$L219*VLOOKUP($J218,Berechnungsfaktoren!$L$3:$N$30,3,FALSE)
-$Q219*VLOOKUP($O218,Berechnungsfaktoren!$L$3:$N$30,3,FALSE),
+$N218*VLOOKUP($J218,Berechnungsfaktoren!$L$3:$N$30,3,FALSE)
+$Q218*VLOOKUP($O218,Berechnungsfaktoren!$L$3:$N$30,3,FALSE)
-$Q219*VLOOKUP($O218,Berechnungsfaktoren!$L$3:$N$30,3,FALSE)
),
IF(AND($J218&lt;&gt;"Bitte auswählen",$J218&lt;&gt;"-"),
IF(AND(ISNUMBER($L218)),
($L218-$L219)*VLOOKUP($J218,Berechnungsfaktoren!$L$3:$N$30,3,FALSE),
$N218*VLOOKUP($J218,Berechnungsfaktoren!$L$3:$N$30,3,FALSE)),
0))</f>
        <v>0</v>
      </c>
      <c r="AC218" s="320"/>
      <c r="AD218" s="312"/>
    </row>
    <row r="219" spans="2:30" ht="42.75" customHeight="1" thickBot="1">
      <c r="B219" s="314"/>
      <c r="C219" s="156"/>
      <c r="D219" s="276"/>
      <c r="E219" s="276"/>
      <c r="F219" s="282"/>
      <c r="G219" s="280"/>
      <c r="H219" s="282"/>
      <c r="I219" s="274"/>
      <c r="J219" s="284"/>
      <c r="K219" s="162" t="s">
        <v>328</v>
      </c>
      <c r="L219" s="152"/>
      <c r="M219" s="278"/>
      <c r="N219" s="287"/>
      <c r="O219" s="284"/>
      <c r="P219" s="162" t="s">
        <v>328</v>
      </c>
      <c r="Q219" s="150"/>
      <c r="R219" s="301"/>
      <c r="S219" s="309"/>
      <c r="T219" s="318"/>
      <c r="U219" s="11"/>
      <c r="V219" s="311"/>
      <c r="W219" s="305"/>
      <c r="X219" s="311"/>
      <c r="Y219" s="305"/>
      <c r="Z219" s="179"/>
      <c r="AA219" s="179"/>
      <c r="AB219" s="179"/>
      <c r="AC219" s="321"/>
      <c r="AD219" s="313"/>
    </row>
    <row r="220" spans="2:30" ht="42.75" customHeight="1" thickBot="1">
      <c r="B220" s="314">
        <v>105</v>
      </c>
      <c r="C220" s="155" t="s">
        <v>279</v>
      </c>
      <c r="D220" s="275"/>
      <c r="E220" s="275"/>
      <c r="F220" s="281" t="s">
        <v>279</v>
      </c>
      <c r="G220" s="279" t="s">
        <v>279</v>
      </c>
      <c r="H220" s="281" t="s">
        <v>279</v>
      </c>
      <c r="I220" s="273"/>
      <c r="J220" s="283" t="s">
        <v>279</v>
      </c>
      <c r="K220" s="153" t="s">
        <v>326</v>
      </c>
      <c r="L220" s="151"/>
      <c r="M220" s="291" t="s">
        <v>327</v>
      </c>
      <c r="N220" s="288"/>
      <c r="O220" s="283" t="s">
        <v>279</v>
      </c>
      <c r="P220" s="161" t="s">
        <v>326</v>
      </c>
      <c r="Q220" s="149"/>
      <c r="R220" s="300"/>
      <c r="S220" s="308"/>
      <c r="T220" s="318"/>
      <c r="U220" s="10" t="s">
        <v>279</v>
      </c>
      <c r="V220" s="310" t="str">
        <f xml:space="preserve">
IF(AND($J220&lt;&gt;"Bitte auswählen",$O220&lt;&gt;"Bitte auswählen",$J220&lt;&gt;"-",$O220&lt;&gt;"-"),
IF(AND(ISNUMBER($L220),ISNUMBER($Q220)),
$L220+
$Q220*VLOOKUP($O220,Berechnungsfaktoren!$L$3:$N$15,2,FALSE)/VLOOKUP($J220,Berechnungsfaktoren!$L$3:$N$15,2,FALSE),
"Fehlende Eingaben"),
IF(AND($J220&lt;&gt;"Bitte auswählen",$J220&lt;&gt;"-"),
IF(AND(ISNUMBER($L220)),
$L220,
""),
""))</f>
        <v/>
      </c>
      <c r="W220" s="304" t="str">
        <f xml:space="preserve">
IF(AND($J220&lt;&gt;"Bitte auswählen",$O220&lt;&gt;"Bitte auswählen",$J220&lt;&gt;"-",$O220&lt;&gt;"-"),
IF(AND(ISNUMBER($L221),ISNUMBER($Q221)),
$L221+
$Q221*VLOOKUP($O220,Berechnungsfaktoren!$L$3:$N$15,2,FALSE)/VLOOKUP($J220,Berechnungsfaktoren!$L$3:$N$15,2,FALSE),
"Fehlende Eingaben"),
IF(AND($J220&lt;&gt;"Bitte auswählen",$J220&lt;&gt;"-"),
IF(AND(ISNUMBER($L221)),
$L221,
""),
""))</f>
        <v/>
      </c>
      <c r="X220" s="310" t="str">
        <f xml:space="preserve">
IF(AND($J220&lt;&gt;"Bitte auswählen",$O220&lt;&gt;"Bitte auswählen",$J220&lt;&gt;"-",$O220&lt;&gt;"-"),
IF(AND(ISNUMBER($L220),ISNUMBER($Q220)),
$L220*VLOOKUP($J220,Berechnungsfaktoren!$L$3:$N$15,2,FALSE)+
$Q220*VLOOKUP($O220,Berechnungsfaktoren!$L$3:$N$15,2,FALSE),
"Fehlende Eingaben"),
IF(AND($J220&lt;&gt;"Bitte auswählen",$J220&lt;&gt;"-"),
IF(AND(ISNUMBER($L220)),
$L220*VLOOKUP($J220,Berechnungsfaktoren!$L$3:$N$15,2,FALSE),
""),
""))</f>
        <v/>
      </c>
      <c r="Y220" s="304" t="str">
        <f xml:space="preserve">
IF(AND($J220&lt;&gt;"Bitte auswählen",$O220&lt;&gt;"Bitte auswählen",$J220&lt;&gt;"-",$O220&lt;&gt;"-"),
IF(AND(ISNUMBER($L221),ISNUMBER($Q221)),
$L221*VLOOKUP($J220,Berechnungsfaktoren!$L$3:$N$15,2,FALSE)+
$Q221*VLOOKUP($O220,Berechnungsfaktoren!$L$3:$N$15,2,FALSE),
"Fehlende Eingaben"),
IF(AND($J220&lt;&gt;"Bitte auswählen",$J220&lt;&gt;"-"),
IF(AND(ISNUMBER($L221)),
$L221*VLOOKUP($J220,Berechnungsfaktoren!$L$3:$N$15,2,FALSE),
""),
""))</f>
        <v/>
      </c>
      <c r="Z220" s="178">
        <f xml:space="preserve">
IF(AND($J220&lt;&gt;"Bitte auswählen",$O220&lt;&gt;"Bitte auswählen",$J220&lt;&gt;"-",$O220&lt;&gt;"-"),
IF(AND(ISNUMBER($L220),ISNUMBER($Q220)),
+$L220
+$Q220*VLOOKUP($O220,Berechnungsfaktoren!$L$3:$N$30,2,FALSE)/VLOOKUP($J220,Berechnungsfaktoren!$L$3:$N$30,2,FALSE)
-$L221
-$Q221*VLOOKUP($O220,Berechnungsfaktoren!$L$3:$N$30,2,FALSE)/VLOOKUP($J220,Berechnungsfaktoren!$L$3:$N$30,2,FALSE),
+$N220
+$Q220*VLOOKUP($O220,Berechnungsfaktoren!$L$3:$N$30,2,FALSE)/VLOOKUP($J220,Berechnungsfaktoren!$L$3:$N$30,2,FALSE)
-$Q221*VLOOKUP($O220,Berechnungsfaktoren!$L$3:$N$30,2,FALSE)/VLOOKUP($J220,Berechnungsfaktoren!$L$3:$N$30,2,FALSE)
),
IF(AND($J220&lt;&gt;"Bitte auswählen",$J220&lt;&gt;"-"),
IF(AND(ISNUMBER($L220)),
$L220-$L221,
$N220),
0))</f>
        <v>0</v>
      </c>
      <c r="AA220" s="178">
        <f xml:space="preserve">
IF(AND($J220&lt;&gt;"Bitte auswählen",$O220&lt;&gt;"Bitte auswählen",$J220&lt;&gt;"-",$O220&lt;&gt;"-"),
IF(AND(ISNUMBER($L220),ISNUMBER($Q220)),
+$L220*VLOOKUP($J220,Berechnungsfaktoren!$L$3:$N$30,2,FALSE)
+$Q220*VLOOKUP($O220,Berechnungsfaktoren!$L$3:$N$30,2,FALSE)
-$L221*VLOOKUP($J220,Berechnungsfaktoren!$L$3:$N$30,2,FALSE)
-$Q221*VLOOKUP($O220,Berechnungsfaktoren!$L$3:$N$30,2,FALSE),
+$N220*VLOOKUP($J220,Berechnungsfaktoren!$L$3:$N$30,2,FALSE)
+$Q220*VLOOKUP($O220,Berechnungsfaktoren!$L$3:$N$30,2,FALSE)
-$Q221*VLOOKUP($O220,Berechnungsfaktoren!$L$3:$N$30,2,FALSE)
),
IF(AND($J220&lt;&gt;"Bitte auswählen",$J220&lt;&gt;"-"),
IF(AND(ISNUMBER($L220)),
($L220-$L221)*VLOOKUP($J220,Berechnungsfaktoren!$L$3:$N$30,2,FALSE),
$N220*VLOOKUP($J220,Berechnungsfaktoren!$L$3:$N$30,2,FALSE)),
0))</f>
        <v>0</v>
      </c>
      <c r="AB220" s="178">
        <f xml:space="preserve">
IF(AND($J220&lt;&gt;"Bitte auswählen",$O220&lt;&gt;"Bitte auswählen",$J220&lt;&gt;"-",$O220&lt;&gt;"-"),
IF(AND(ISNUMBER($L220),ISNUMBER($Q220)),
+$L220*VLOOKUP($J220,Berechnungsfaktoren!$L$3:$N$30,3,FALSE)
+$Q220*VLOOKUP($O220,Berechnungsfaktoren!$L$3:$N$30,3,FALSE)
-$L221*VLOOKUP($J220,Berechnungsfaktoren!$L$3:$N$30,3,FALSE)
-$Q221*VLOOKUP($O220,Berechnungsfaktoren!$L$3:$N$30,3,FALSE),
+$N220*VLOOKUP($J220,Berechnungsfaktoren!$L$3:$N$30,3,FALSE)
+$Q220*VLOOKUP($O220,Berechnungsfaktoren!$L$3:$N$30,3,FALSE)
-$Q221*VLOOKUP($O220,Berechnungsfaktoren!$L$3:$N$30,3,FALSE)
),
IF(AND($J220&lt;&gt;"Bitte auswählen",$J220&lt;&gt;"-"),
IF(AND(ISNUMBER($L220)),
($L220-$L221)*VLOOKUP($J220,Berechnungsfaktoren!$L$3:$N$30,3,FALSE),
$N220*VLOOKUP($J220,Berechnungsfaktoren!$L$3:$N$30,3,FALSE)),
0))</f>
        <v>0</v>
      </c>
      <c r="AC220" s="320"/>
      <c r="AD220" s="312"/>
    </row>
    <row r="221" spans="2:30" ht="42.75" customHeight="1" thickBot="1">
      <c r="B221" s="314"/>
      <c r="C221" s="156"/>
      <c r="D221" s="276"/>
      <c r="E221" s="276"/>
      <c r="F221" s="282"/>
      <c r="G221" s="280"/>
      <c r="H221" s="282"/>
      <c r="I221" s="274"/>
      <c r="J221" s="284"/>
      <c r="K221" s="162" t="s">
        <v>328</v>
      </c>
      <c r="L221" s="152"/>
      <c r="M221" s="278"/>
      <c r="N221" s="287"/>
      <c r="O221" s="284"/>
      <c r="P221" s="162" t="s">
        <v>328</v>
      </c>
      <c r="Q221" s="150"/>
      <c r="R221" s="301"/>
      <c r="S221" s="309"/>
      <c r="T221" s="318"/>
      <c r="U221" s="11"/>
      <c r="V221" s="311"/>
      <c r="W221" s="305"/>
      <c r="X221" s="311"/>
      <c r="Y221" s="305"/>
      <c r="Z221" s="179"/>
      <c r="AA221" s="179"/>
      <c r="AB221" s="179"/>
      <c r="AC221" s="321"/>
      <c r="AD221" s="313"/>
    </row>
    <row r="222" spans="2:30" ht="42.75" customHeight="1" thickBot="1">
      <c r="B222" s="314">
        <v>106</v>
      </c>
      <c r="C222" s="155" t="s">
        <v>279</v>
      </c>
      <c r="D222" s="275"/>
      <c r="E222" s="275"/>
      <c r="F222" s="281" t="s">
        <v>279</v>
      </c>
      <c r="G222" s="279" t="s">
        <v>279</v>
      </c>
      <c r="H222" s="281" t="s">
        <v>279</v>
      </c>
      <c r="I222" s="273"/>
      <c r="J222" s="283" t="s">
        <v>279</v>
      </c>
      <c r="K222" s="153" t="s">
        <v>326</v>
      </c>
      <c r="L222" s="151"/>
      <c r="M222" s="291" t="s">
        <v>327</v>
      </c>
      <c r="N222" s="289"/>
      <c r="O222" s="283" t="s">
        <v>279</v>
      </c>
      <c r="P222" s="161" t="s">
        <v>326</v>
      </c>
      <c r="Q222" s="149"/>
      <c r="R222" s="300"/>
      <c r="S222" s="308"/>
      <c r="T222" s="318"/>
      <c r="U222" s="10" t="s">
        <v>279</v>
      </c>
      <c r="V222" s="310" t="str">
        <f xml:space="preserve">
IF(AND($J222&lt;&gt;"Bitte auswählen",$O222&lt;&gt;"Bitte auswählen",$J222&lt;&gt;"-",$O222&lt;&gt;"-"),
IF(AND(ISNUMBER($L222),ISNUMBER($Q222)),
$L222+
$Q222*VLOOKUP($O222,Berechnungsfaktoren!$L$3:$N$15,2,FALSE)/VLOOKUP($J222,Berechnungsfaktoren!$L$3:$N$15,2,FALSE),
"Fehlende Eingaben"),
IF(AND($J222&lt;&gt;"Bitte auswählen",$J222&lt;&gt;"-"),
IF(AND(ISNUMBER($L222)),
$L222,
""),
""))</f>
        <v/>
      </c>
      <c r="W222" s="304" t="str">
        <f xml:space="preserve">
IF(AND($J222&lt;&gt;"Bitte auswählen",$O222&lt;&gt;"Bitte auswählen",$J222&lt;&gt;"-",$O222&lt;&gt;"-"),
IF(AND(ISNUMBER($L223),ISNUMBER($Q223)),
$L223+
$Q223*VLOOKUP($O222,Berechnungsfaktoren!$L$3:$N$15,2,FALSE)/VLOOKUP($J222,Berechnungsfaktoren!$L$3:$N$15,2,FALSE),
"Fehlende Eingaben"),
IF(AND($J222&lt;&gt;"Bitte auswählen",$J222&lt;&gt;"-"),
IF(AND(ISNUMBER($L223)),
$L223,
""),
""))</f>
        <v/>
      </c>
      <c r="X222" s="310" t="str">
        <f xml:space="preserve">
IF(AND($J222&lt;&gt;"Bitte auswählen",$O222&lt;&gt;"Bitte auswählen",$J222&lt;&gt;"-",$O222&lt;&gt;"-"),
IF(AND(ISNUMBER($L222),ISNUMBER($Q222)),
$L222*VLOOKUP($J222,Berechnungsfaktoren!$L$3:$N$15,2,FALSE)+
$Q222*VLOOKUP($O222,Berechnungsfaktoren!$L$3:$N$15,2,FALSE),
"Fehlende Eingaben"),
IF(AND($J222&lt;&gt;"Bitte auswählen",$J222&lt;&gt;"-"),
IF(AND(ISNUMBER($L222)),
$L222*VLOOKUP($J222,Berechnungsfaktoren!$L$3:$N$15,2,FALSE),
""),
""))</f>
        <v/>
      </c>
      <c r="Y222" s="304" t="str">
        <f xml:space="preserve">
IF(AND($J222&lt;&gt;"Bitte auswählen",$O222&lt;&gt;"Bitte auswählen",$J222&lt;&gt;"-",$O222&lt;&gt;"-"),
IF(AND(ISNUMBER($L223),ISNUMBER($Q223)),
$L223*VLOOKUP($J222,Berechnungsfaktoren!$L$3:$N$15,2,FALSE)+
$Q223*VLOOKUP($O222,Berechnungsfaktoren!$L$3:$N$15,2,FALSE),
"Fehlende Eingaben"),
IF(AND($J222&lt;&gt;"Bitte auswählen",$J222&lt;&gt;"-"),
IF(AND(ISNUMBER($L223)),
$L223*VLOOKUP($J222,Berechnungsfaktoren!$L$3:$N$15,2,FALSE),
""),
""))</f>
        <v/>
      </c>
      <c r="Z222" s="178">
        <f xml:space="preserve">
IF(AND($J222&lt;&gt;"Bitte auswählen",$O222&lt;&gt;"Bitte auswählen",$J222&lt;&gt;"-",$O222&lt;&gt;"-"),
IF(AND(ISNUMBER($L222),ISNUMBER($Q222)),
+$L222
+$Q222*VLOOKUP($O222,Berechnungsfaktoren!$L$3:$N$30,2,FALSE)/VLOOKUP($J222,Berechnungsfaktoren!$L$3:$N$30,2,FALSE)
-$L223
-$Q223*VLOOKUP($O222,Berechnungsfaktoren!$L$3:$N$30,2,FALSE)/VLOOKUP($J222,Berechnungsfaktoren!$L$3:$N$30,2,FALSE),
+$N222
+$Q222*VLOOKUP($O222,Berechnungsfaktoren!$L$3:$N$30,2,FALSE)/VLOOKUP($J222,Berechnungsfaktoren!$L$3:$N$30,2,FALSE)
-$Q223*VLOOKUP($O222,Berechnungsfaktoren!$L$3:$N$30,2,FALSE)/VLOOKUP($J222,Berechnungsfaktoren!$L$3:$N$30,2,FALSE)
),
IF(AND($J222&lt;&gt;"Bitte auswählen",$J222&lt;&gt;"-"),
IF(AND(ISNUMBER($L222)),
$L222-$L223,
$N222),
0))</f>
        <v>0</v>
      </c>
      <c r="AA222" s="178">
        <f xml:space="preserve">
IF(AND($J222&lt;&gt;"Bitte auswählen",$O222&lt;&gt;"Bitte auswählen",$J222&lt;&gt;"-",$O222&lt;&gt;"-"),
IF(AND(ISNUMBER($L222),ISNUMBER($Q222)),
+$L222*VLOOKUP($J222,Berechnungsfaktoren!$L$3:$N$30,2,FALSE)
+$Q222*VLOOKUP($O222,Berechnungsfaktoren!$L$3:$N$30,2,FALSE)
-$L223*VLOOKUP($J222,Berechnungsfaktoren!$L$3:$N$30,2,FALSE)
-$Q223*VLOOKUP($O222,Berechnungsfaktoren!$L$3:$N$30,2,FALSE),
+$N222*VLOOKUP($J222,Berechnungsfaktoren!$L$3:$N$30,2,FALSE)
+$Q222*VLOOKUP($O222,Berechnungsfaktoren!$L$3:$N$30,2,FALSE)
-$Q223*VLOOKUP($O222,Berechnungsfaktoren!$L$3:$N$30,2,FALSE)
),
IF(AND($J222&lt;&gt;"Bitte auswählen",$J222&lt;&gt;"-"),
IF(AND(ISNUMBER($L222)),
($L222-$L223)*VLOOKUP($J222,Berechnungsfaktoren!$L$3:$N$30,2,FALSE),
$N222*VLOOKUP($J222,Berechnungsfaktoren!$L$3:$N$30,2,FALSE)),
0))</f>
        <v>0</v>
      </c>
      <c r="AB222" s="178">
        <f xml:space="preserve">
IF(AND($J222&lt;&gt;"Bitte auswählen",$O222&lt;&gt;"Bitte auswählen",$J222&lt;&gt;"-",$O222&lt;&gt;"-"),
IF(AND(ISNUMBER($L222),ISNUMBER($Q222)),
+$L222*VLOOKUP($J222,Berechnungsfaktoren!$L$3:$N$30,3,FALSE)
+$Q222*VLOOKUP($O222,Berechnungsfaktoren!$L$3:$N$30,3,FALSE)
-$L223*VLOOKUP($J222,Berechnungsfaktoren!$L$3:$N$30,3,FALSE)
-$Q223*VLOOKUP($O222,Berechnungsfaktoren!$L$3:$N$30,3,FALSE),
+$N222*VLOOKUP($J222,Berechnungsfaktoren!$L$3:$N$30,3,FALSE)
+$Q222*VLOOKUP($O222,Berechnungsfaktoren!$L$3:$N$30,3,FALSE)
-$Q223*VLOOKUP($O222,Berechnungsfaktoren!$L$3:$N$30,3,FALSE)
),
IF(AND($J222&lt;&gt;"Bitte auswählen",$J222&lt;&gt;"-"),
IF(AND(ISNUMBER($L222)),
($L222-$L223)*VLOOKUP($J222,Berechnungsfaktoren!$L$3:$N$30,3,FALSE),
$N222*VLOOKUP($J222,Berechnungsfaktoren!$L$3:$N$30,3,FALSE)),
0))</f>
        <v>0</v>
      </c>
      <c r="AC222" s="320"/>
      <c r="AD222" s="312"/>
    </row>
    <row r="223" spans="2:30" ht="42.75" customHeight="1" thickBot="1">
      <c r="B223" s="314"/>
      <c r="C223" s="156"/>
      <c r="D223" s="276"/>
      <c r="E223" s="276"/>
      <c r="F223" s="282"/>
      <c r="G223" s="280"/>
      <c r="H223" s="282"/>
      <c r="I223" s="274"/>
      <c r="J223" s="284"/>
      <c r="K223" s="162" t="s">
        <v>328</v>
      </c>
      <c r="L223" s="152"/>
      <c r="M223" s="278"/>
      <c r="N223" s="290"/>
      <c r="O223" s="284"/>
      <c r="P223" s="162" t="s">
        <v>328</v>
      </c>
      <c r="Q223" s="150"/>
      <c r="R223" s="301"/>
      <c r="S223" s="309"/>
      <c r="T223" s="318"/>
      <c r="U223" s="11"/>
      <c r="V223" s="311"/>
      <c r="W223" s="305"/>
      <c r="X223" s="311"/>
      <c r="Y223" s="305"/>
      <c r="Z223" s="179"/>
      <c r="AA223" s="179"/>
      <c r="AB223" s="179"/>
      <c r="AC223" s="321"/>
      <c r="AD223" s="313"/>
    </row>
    <row r="224" spans="2:30" ht="42.75" customHeight="1" thickBot="1">
      <c r="B224" s="314">
        <v>107</v>
      </c>
      <c r="C224" s="155" t="s">
        <v>279</v>
      </c>
      <c r="D224" s="275"/>
      <c r="E224" s="275"/>
      <c r="F224" s="281" t="s">
        <v>279</v>
      </c>
      <c r="G224" s="279" t="s">
        <v>279</v>
      </c>
      <c r="H224" s="281" t="s">
        <v>279</v>
      </c>
      <c r="I224" s="273"/>
      <c r="J224" s="283" t="s">
        <v>279</v>
      </c>
      <c r="K224" s="153" t="s">
        <v>326</v>
      </c>
      <c r="L224" s="151"/>
      <c r="M224" s="291" t="s">
        <v>327</v>
      </c>
      <c r="N224" s="288"/>
      <c r="O224" s="283" t="s">
        <v>279</v>
      </c>
      <c r="P224" s="161" t="s">
        <v>326</v>
      </c>
      <c r="Q224" s="149"/>
      <c r="R224" s="300"/>
      <c r="S224" s="308"/>
      <c r="T224" s="318"/>
      <c r="U224" s="10" t="s">
        <v>279</v>
      </c>
      <c r="V224" s="310" t="str">
        <f xml:space="preserve">
IF(AND($J224&lt;&gt;"Bitte auswählen",$O224&lt;&gt;"Bitte auswählen",$J224&lt;&gt;"-",$O224&lt;&gt;"-"),
IF(AND(ISNUMBER($L224),ISNUMBER($Q224)),
$L224+
$Q224*VLOOKUP($O224,Berechnungsfaktoren!$L$3:$N$15,2,FALSE)/VLOOKUP($J224,Berechnungsfaktoren!$L$3:$N$15,2,FALSE),
"Fehlende Eingaben"),
IF(AND($J224&lt;&gt;"Bitte auswählen",$J224&lt;&gt;"-"),
IF(AND(ISNUMBER($L224)),
$L224,
""),
""))</f>
        <v/>
      </c>
      <c r="W224" s="304" t="str">
        <f xml:space="preserve">
IF(AND($J224&lt;&gt;"Bitte auswählen",$O224&lt;&gt;"Bitte auswählen",$J224&lt;&gt;"-",$O224&lt;&gt;"-"),
IF(AND(ISNUMBER($L225),ISNUMBER($Q225)),
$L225+
$Q225*VLOOKUP($O224,Berechnungsfaktoren!$L$3:$N$15,2,FALSE)/VLOOKUP($J224,Berechnungsfaktoren!$L$3:$N$15,2,FALSE),
"Fehlende Eingaben"),
IF(AND($J224&lt;&gt;"Bitte auswählen",$J224&lt;&gt;"-"),
IF(AND(ISNUMBER($L225)),
$L225,
""),
""))</f>
        <v/>
      </c>
      <c r="X224" s="310" t="str">
        <f xml:space="preserve">
IF(AND($J224&lt;&gt;"Bitte auswählen",$O224&lt;&gt;"Bitte auswählen",$J224&lt;&gt;"-",$O224&lt;&gt;"-"),
IF(AND(ISNUMBER($L224),ISNUMBER($Q224)),
$L224*VLOOKUP($J224,Berechnungsfaktoren!$L$3:$N$15,2,FALSE)+
$Q224*VLOOKUP($O224,Berechnungsfaktoren!$L$3:$N$15,2,FALSE),
"Fehlende Eingaben"),
IF(AND($J224&lt;&gt;"Bitte auswählen",$J224&lt;&gt;"-"),
IF(AND(ISNUMBER($L224)),
$L224*VLOOKUP($J224,Berechnungsfaktoren!$L$3:$N$15,2,FALSE),
""),
""))</f>
        <v/>
      </c>
      <c r="Y224" s="304" t="str">
        <f xml:space="preserve">
IF(AND($J224&lt;&gt;"Bitte auswählen",$O224&lt;&gt;"Bitte auswählen",$J224&lt;&gt;"-",$O224&lt;&gt;"-"),
IF(AND(ISNUMBER($L225),ISNUMBER($Q225)),
$L225*VLOOKUP($J224,Berechnungsfaktoren!$L$3:$N$15,2,FALSE)+
$Q225*VLOOKUP($O224,Berechnungsfaktoren!$L$3:$N$15,2,FALSE),
"Fehlende Eingaben"),
IF(AND($J224&lt;&gt;"Bitte auswählen",$J224&lt;&gt;"-"),
IF(AND(ISNUMBER($L225)),
$L225*VLOOKUP($J224,Berechnungsfaktoren!$L$3:$N$15,2,FALSE),
""),
""))</f>
        <v/>
      </c>
      <c r="Z224" s="178">
        <f xml:space="preserve">
IF(AND($J224&lt;&gt;"Bitte auswählen",$O224&lt;&gt;"Bitte auswählen",$J224&lt;&gt;"-",$O224&lt;&gt;"-"),
IF(AND(ISNUMBER($L224),ISNUMBER($Q224)),
+$L224
+$Q224*VLOOKUP($O224,Berechnungsfaktoren!$L$3:$N$30,2,FALSE)/VLOOKUP($J224,Berechnungsfaktoren!$L$3:$N$30,2,FALSE)
-$L225
-$Q225*VLOOKUP($O224,Berechnungsfaktoren!$L$3:$N$30,2,FALSE)/VLOOKUP($J224,Berechnungsfaktoren!$L$3:$N$30,2,FALSE),
+$N224
+$Q224*VLOOKUP($O224,Berechnungsfaktoren!$L$3:$N$30,2,FALSE)/VLOOKUP($J224,Berechnungsfaktoren!$L$3:$N$30,2,FALSE)
-$Q225*VLOOKUP($O224,Berechnungsfaktoren!$L$3:$N$30,2,FALSE)/VLOOKUP($J224,Berechnungsfaktoren!$L$3:$N$30,2,FALSE)
),
IF(AND($J224&lt;&gt;"Bitte auswählen",$J224&lt;&gt;"-"),
IF(AND(ISNUMBER($L224)),
$L224-$L225,
$N224),
0))</f>
        <v>0</v>
      </c>
      <c r="AA224" s="178">
        <f xml:space="preserve">
IF(AND($J224&lt;&gt;"Bitte auswählen",$O224&lt;&gt;"Bitte auswählen",$J224&lt;&gt;"-",$O224&lt;&gt;"-"),
IF(AND(ISNUMBER($L224),ISNUMBER($Q224)),
+$L224*VLOOKUP($J224,Berechnungsfaktoren!$L$3:$N$30,2,FALSE)
+$Q224*VLOOKUP($O224,Berechnungsfaktoren!$L$3:$N$30,2,FALSE)
-$L225*VLOOKUP($J224,Berechnungsfaktoren!$L$3:$N$30,2,FALSE)
-$Q225*VLOOKUP($O224,Berechnungsfaktoren!$L$3:$N$30,2,FALSE),
+$N224*VLOOKUP($J224,Berechnungsfaktoren!$L$3:$N$30,2,FALSE)
+$Q224*VLOOKUP($O224,Berechnungsfaktoren!$L$3:$N$30,2,FALSE)
-$Q225*VLOOKUP($O224,Berechnungsfaktoren!$L$3:$N$30,2,FALSE)
),
IF(AND($J224&lt;&gt;"Bitte auswählen",$J224&lt;&gt;"-"),
IF(AND(ISNUMBER($L224)),
($L224-$L225)*VLOOKUP($J224,Berechnungsfaktoren!$L$3:$N$30,2,FALSE),
$N224*VLOOKUP($J224,Berechnungsfaktoren!$L$3:$N$30,2,FALSE)),
0))</f>
        <v>0</v>
      </c>
      <c r="AB224" s="178">
        <f xml:space="preserve">
IF(AND($J224&lt;&gt;"Bitte auswählen",$O224&lt;&gt;"Bitte auswählen",$J224&lt;&gt;"-",$O224&lt;&gt;"-"),
IF(AND(ISNUMBER($L224),ISNUMBER($Q224)),
+$L224*VLOOKUP($J224,Berechnungsfaktoren!$L$3:$N$30,3,FALSE)
+$Q224*VLOOKUP($O224,Berechnungsfaktoren!$L$3:$N$30,3,FALSE)
-$L225*VLOOKUP($J224,Berechnungsfaktoren!$L$3:$N$30,3,FALSE)
-$Q225*VLOOKUP($O224,Berechnungsfaktoren!$L$3:$N$30,3,FALSE),
+$N224*VLOOKUP($J224,Berechnungsfaktoren!$L$3:$N$30,3,FALSE)
+$Q224*VLOOKUP($O224,Berechnungsfaktoren!$L$3:$N$30,3,FALSE)
-$Q225*VLOOKUP($O224,Berechnungsfaktoren!$L$3:$N$30,3,FALSE)
),
IF(AND($J224&lt;&gt;"Bitte auswählen",$J224&lt;&gt;"-"),
IF(AND(ISNUMBER($L224)),
($L224-$L225)*VLOOKUP($J224,Berechnungsfaktoren!$L$3:$N$30,3,FALSE),
$N224*VLOOKUP($J224,Berechnungsfaktoren!$L$3:$N$30,3,FALSE)),
0))</f>
        <v>0</v>
      </c>
      <c r="AC224" s="320"/>
      <c r="AD224" s="312"/>
    </row>
    <row r="225" spans="2:30" ht="42.75" customHeight="1" thickBot="1">
      <c r="B225" s="314"/>
      <c r="C225" s="156"/>
      <c r="D225" s="276"/>
      <c r="E225" s="276"/>
      <c r="F225" s="282"/>
      <c r="G225" s="280"/>
      <c r="H225" s="282"/>
      <c r="I225" s="274"/>
      <c r="J225" s="284"/>
      <c r="K225" s="162" t="s">
        <v>328</v>
      </c>
      <c r="L225" s="152"/>
      <c r="M225" s="278"/>
      <c r="N225" s="287"/>
      <c r="O225" s="284"/>
      <c r="P225" s="162" t="s">
        <v>328</v>
      </c>
      <c r="Q225" s="150"/>
      <c r="R225" s="301"/>
      <c r="S225" s="309"/>
      <c r="T225" s="318"/>
      <c r="U225" s="11"/>
      <c r="V225" s="311"/>
      <c r="W225" s="305"/>
      <c r="X225" s="311"/>
      <c r="Y225" s="305"/>
      <c r="Z225" s="179"/>
      <c r="AA225" s="179"/>
      <c r="AB225" s="179"/>
      <c r="AC225" s="321"/>
      <c r="AD225" s="313"/>
    </row>
    <row r="226" spans="2:30" ht="42.75" customHeight="1" thickBot="1">
      <c r="B226" s="314">
        <v>108</v>
      </c>
      <c r="C226" s="155" t="s">
        <v>279</v>
      </c>
      <c r="D226" s="275"/>
      <c r="E226" s="275"/>
      <c r="F226" s="281" t="s">
        <v>279</v>
      </c>
      <c r="G226" s="279" t="s">
        <v>279</v>
      </c>
      <c r="H226" s="281" t="s">
        <v>279</v>
      </c>
      <c r="I226" s="273"/>
      <c r="J226" s="283" t="s">
        <v>279</v>
      </c>
      <c r="K226" s="153" t="s">
        <v>326</v>
      </c>
      <c r="L226" s="151"/>
      <c r="M226" s="291" t="s">
        <v>327</v>
      </c>
      <c r="N226" s="288"/>
      <c r="O226" s="283" t="s">
        <v>279</v>
      </c>
      <c r="P226" s="161" t="s">
        <v>326</v>
      </c>
      <c r="Q226" s="149"/>
      <c r="R226" s="300"/>
      <c r="S226" s="308"/>
      <c r="T226" s="318"/>
      <c r="U226" s="10" t="s">
        <v>279</v>
      </c>
      <c r="V226" s="310" t="str">
        <f xml:space="preserve">
IF(AND($J226&lt;&gt;"Bitte auswählen",$O226&lt;&gt;"Bitte auswählen",$J226&lt;&gt;"-",$O226&lt;&gt;"-"),
IF(AND(ISNUMBER($L226),ISNUMBER($Q226)),
$L226+
$Q226*VLOOKUP($O226,Berechnungsfaktoren!$L$3:$N$15,2,FALSE)/VLOOKUP($J226,Berechnungsfaktoren!$L$3:$N$15,2,FALSE),
"Fehlende Eingaben"),
IF(AND($J226&lt;&gt;"Bitte auswählen",$J226&lt;&gt;"-"),
IF(AND(ISNUMBER($L226)),
$L226,
""),
""))</f>
        <v/>
      </c>
      <c r="W226" s="304" t="str">
        <f xml:space="preserve">
IF(AND($J226&lt;&gt;"Bitte auswählen",$O226&lt;&gt;"Bitte auswählen",$J226&lt;&gt;"-",$O226&lt;&gt;"-"),
IF(AND(ISNUMBER($L227),ISNUMBER($Q227)),
$L227+
$Q227*VLOOKUP($O226,Berechnungsfaktoren!$L$3:$N$15,2,FALSE)/VLOOKUP($J226,Berechnungsfaktoren!$L$3:$N$15,2,FALSE),
"Fehlende Eingaben"),
IF(AND($J226&lt;&gt;"Bitte auswählen",$J226&lt;&gt;"-"),
IF(AND(ISNUMBER($L227)),
$L227,
""),
""))</f>
        <v/>
      </c>
      <c r="X226" s="310" t="str">
        <f xml:space="preserve">
IF(AND($J226&lt;&gt;"Bitte auswählen",$O226&lt;&gt;"Bitte auswählen",$J226&lt;&gt;"-",$O226&lt;&gt;"-"),
IF(AND(ISNUMBER($L226),ISNUMBER($Q226)),
$L226*VLOOKUP($J226,Berechnungsfaktoren!$L$3:$N$15,2,FALSE)+
$Q226*VLOOKUP($O226,Berechnungsfaktoren!$L$3:$N$15,2,FALSE),
"Fehlende Eingaben"),
IF(AND($J226&lt;&gt;"Bitte auswählen",$J226&lt;&gt;"-"),
IF(AND(ISNUMBER($L226)),
$L226*VLOOKUP($J226,Berechnungsfaktoren!$L$3:$N$15,2,FALSE),
""),
""))</f>
        <v/>
      </c>
      <c r="Y226" s="304" t="str">
        <f xml:space="preserve">
IF(AND($J226&lt;&gt;"Bitte auswählen",$O226&lt;&gt;"Bitte auswählen",$J226&lt;&gt;"-",$O226&lt;&gt;"-"),
IF(AND(ISNUMBER($L227),ISNUMBER($Q227)),
$L227*VLOOKUP($J226,Berechnungsfaktoren!$L$3:$N$15,2,FALSE)+
$Q227*VLOOKUP($O226,Berechnungsfaktoren!$L$3:$N$15,2,FALSE),
"Fehlende Eingaben"),
IF(AND($J226&lt;&gt;"Bitte auswählen",$J226&lt;&gt;"-"),
IF(AND(ISNUMBER($L227)),
$L227*VLOOKUP($J226,Berechnungsfaktoren!$L$3:$N$15,2,FALSE),
""),
""))</f>
        <v/>
      </c>
      <c r="Z226" s="178">
        <f xml:space="preserve">
IF(AND($J226&lt;&gt;"Bitte auswählen",$O226&lt;&gt;"Bitte auswählen",$J226&lt;&gt;"-",$O226&lt;&gt;"-"),
IF(AND(ISNUMBER($L226),ISNUMBER($Q226)),
+$L226
+$Q226*VLOOKUP($O226,Berechnungsfaktoren!$L$3:$N$30,2,FALSE)/VLOOKUP($J226,Berechnungsfaktoren!$L$3:$N$30,2,FALSE)
-$L227
-$Q227*VLOOKUP($O226,Berechnungsfaktoren!$L$3:$N$30,2,FALSE)/VLOOKUP($J226,Berechnungsfaktoren!$L$3:$N$30,2,FALSE),
+$N226
+$Q226*VLOOKUP($O226,Berechnungsfaktoren!$L$3:$N$30,2,FALSE)/VLOOKUP($J226,Berechnungsfaktoren!$L$3:$N$30,2,FALSE)
-$Q227*VLOOKUP($O226,Berechnungsfaktoren!$L$3:$N$30,2,FALSE)/VLOOKUP($J226,Berechnungsfaktoren!$L$3:$N$30,2,FALSE)
),
IF(AND($J226&lt;&gt;"Bitte auswählen",$J226&lt;&gt;"-"),
IF(AND(ISNUMBER($L226)),
$L226-$L227,
$N226),
0))</f>
        <v>0</v>
      </c>
      <c r="AA226" s="178">
        <f xml:space="preserve">
IF(AND($J226&lt;&gt;"Bitte auswählen",$O226&lt;&gt;"Bitte auswählen",$J226&lt;&gt;"-",$O226&lt;&gt;"-"),
IF(AND(ISNUMBER($L226),ISNUMBER($Q226)),
+$L226*VLOOKUP($J226,Berechnungsfaktoren!$L$3:$N$30,2,FALSE)
+$Q226*VLOOKUP($O226,Berechnungsfaktoren!$L$3:$N$30,2,FALSE)
-$L227*VLOOKUP($J226,Berechnungsfaktoren!$L$3:$N$30,2,FALSE)
-$Q227*VLOOKUP($O226,Berechnungsfaktoren!$L$3:$N$30,2,FALSE),
+$N226*VLOOKUP($J226,Berechnungsfaktoren!$L$3:$N$30,2,FALSE)
+$Q226*VLOOKUP($O226,Berechnungsfaktoren!$L$3:$N$30,2,FALSE)
-$Q227*VLOOKUP($O226,Berechnungsfaktoren!$L$3:$N$30,2,FALSE)
),
IF(AND($J226&lt;&gt;"Bitte auswählen",$J226&lt;&gt;"-"),
IF(AND(ISNUMBER($L226)),
($L226-$L227)*VLOOKUP($J226,Berechnungsfaktoren!$L$3:$N$30,2,FALSE),
$N226*VLOOKUP($J226,Berechnungsfaktoren!$L$3:$N$30,2,FALSE)),
0))</f>
        <v>0</v>
      </c>
      <c r="AB226" s="178">
        <f xml:space="preserve">
IF(AND($J226&lt;&gt;"Bitte auswählen",$O226&lt;&gt;"Bitte auswählen",$J226&lt;&gt;"-",$O226&lt;&gt;"-"),
IF(AND(ISNUMBER($L226),ISNUMBER($Q226)),
+$L226*VLOOKUP($J226,Berechnungsfaktoren!$L$3:$N$30,3,FALSE)
+$Q226*VLOOKUP($O226,Berechnungsfaktoren!$L$3:$N$30,3,FALSE)
-$L227*VLOOKUP($J226,Berechnungsfaktoren!$L$3:$N$30,3,FALSE)
-$Q227*VLOOKUP($O226,Berechnungsfaktoren!$L$3:$N$30,3,FALSE),
+$N226*VLOOKUP($J226,Berechnungsfaktoren!$L$3:$N$30,3,FALSE)
+$Q226*VLOOKUP($O226,Berechnungsfaktoren!$L$3:$N$30,3,FALSE)
-$Q227*VLOOKUP($O226,Berechnungsfaktoren!$L$3:$N$30,3,FALSE)
),
IF(AND($J226&lt;&gt;"Bitte auswählen",$J226&lt;&gt;"-"),
IF(AND(ISNUMBER($L226)),
($L226-$L227)*VLOOKUP($J226,Berechnungsfaktoren!$L$3:$N$30,3,FALSE),
$N226*VLOOKUP($J226,Berechnungsfaktoren!$L$3:$N$30,3,FALSE)),
0))</f>
        <v>0</v>
      </c>
      <c r="AC226" s="320"/>
      <c r="AD226" s="312"/>
    </row>
    <row r="227" spans="2:30" ht="42.75" customHeight="1" thickBot="1">
      <c r="B227" s="314"/>
      <c r="C227" s="156"/>
      <c r="D227" s="276"/>
      <c r="E227" s="276"/>
      <c r="F227" s="282"/>
      <c r="G227" s="280"/>
      <c r="H227" s="282"/>
      <c r="I227" s="274"/>
      <c r="J227" s="284"/>
      <c r="K227" s="162" t="s">
        <v>328</v>
      </c>
      <c r="L227" s="152"/>
      <c r="M227" s="278"/>
      <c r="N227" s="287"/>
      <c r="O227" s="284"/>
      <c r="P227" s="162" t="s">
        <v>328</v>
      </c>
      <c r="Q227" s="150"/>
      <c r="R227" s="301"/>
      <c r="S227" s="309"/>
      <c r="T227" s="318"/>
      <c r="U227" s="11"/>
      <c r="V227" s="311"/>
      <c r="W227" s="305"/>
      <c r="X227" s="311"/>
      <c r="Y227" s="305"/>
      <c r="Z227" s="179"/>
      <c r="AA227" s="179"/>
      <c r="AB227" s="179"/>
      <c r="AC227" s="321"/>
      <c r="AD227" s="313"/>
    </row>
    <row r="228" spans="2:30" ht="42.75" customHeight="1" thickBot="1">
      <c r="B228" s="314">
        <v>109</v>
      </c>
      <c r="C228" s="155" t="s">
        <v>279</v>
      </c>
      <c r="D228" s="275"/>
      <c r="E228" s="275"/>
      <c r="F228" s="281" t="s">
        <v>279</v>
      </c>
      <c r="G228" s="279" t="s">
        <v>279</v>
      </c>
      <c r="H228" s="281" t="s">
        <v>279</v>
      </c>
      <c r="I228" s="273"/>
      <c r="J228" s="283" t="s">
        <v>279</v>
      </c>
      <c r="K228" s="153" t="s">
        <v>326</v>
      </c>
      <c r="L228" s="151"/>
      <c r="M228" s="291" t="s">
        <v>327</v>
      </c>
      <c r="N228" s="288"/>
      <c r="O228" s="283" t="s">
        <v>279</v>
      </c>
      <c r="P228" s="161" t="s">
        <v>326</v>
      </c>
      <c r="Q228" s="149"/>
      <c r="R228" s="300"/>
      <c r="S228" s="308"/>
      <c r="T228" s="318"/>
      <c r="U228" s="10" t="s">
        <v>279</v>
      </c>
      <c r="V228" s="310" t="str">
        <f xml:space="preserve">
IF(AND($J228&lt;&gt;"Bitte auswählen",$O228&lt;&gt;"Bitte auswählen",$J228&lt;&gt;"-",$O228&lt;&gt;"-"),
IF(AND(ISNUMBER($L228),ISNUMBER($Q228)),
$L228+
$Q228*VLOOKUP($O228,Berechnungsfaktoren!$L$3:$N$15,2,FALSE)/VLOOKUP($J228,Berechnungsfaktoren!$L$3:$N$15,2,FALSE),
"Fehlende Eingaben"),
IF(AND($J228&lt;&gt;"Bitte auswählen",$J228&lt;&gt;"-"),
IF(AND(ISNUMBER($L228)),
$L228,
""),
""))</f>
        <v/>
      </c>
      <c r="W228" s="304" t="str">
        <f xml:space="preserve">
IF(AND($J228&lt;&gt;"Bitte auswählen",$O228&lt;&gt;"Bitte auswählen",$J228&lt;&gt;"-",$O228&lt;&gt;"-"),
IF(AND(ISNUMBER($L229),ISNUMBER($Q229)),
$L229+
$Q229*VLOOKUP($O228,Berechnungsfaktoren!$L$3:$N$15,2,FALSE)/VLOOKUP($J228,Berechnungsfaktoren!$L$3:$N$15,2,FALSE),
"Fehlende Eingaben"),
IF(AND($J228&lt;&gt;"Bitte auswählen",$J228&lt;&gt;"-"),
IF(AND(ISNUMBER($L229)),
$L229,
""),
""))</f>
        <v/>
      </c>
      <c r="X228" s="310" t="str">
        <f xml:space="preserve">
IF(AND($J228&lt;&gt;"Bitte auswählen",$O228&lt;&gt;"Bitte auswählen",$J228&lt;&gt;"-",$O228&lt;&gt;"-"),
IF(AND(ISNUMBER($L228),ISNUMBER($Q228)),
$L228*VLOOKUP($J228,Berechnungsfaktoren!$L$3:$N$15,2,FALSE)+
$Q228*VLOOKUP($O228,Berechnungsfaktoren!$L$3:$N$15,2,FALSE),
"Fehlende Eingaben"),
IF(AND($J228&lt;&gt;"Bitte auswählen",$J228&lt;&gt;"-"),
IF(AND(ISNUMBER($L228)),
$L228*VLOOKUP($J228,Berechnungsfaktoren!$L$3:$N$15,2,FALSE),
""),
""))</f>
        <v/>
      </c>
      <c r="Y228" s="304" t="str">
        <f xml:space="preserve">
IF(AND($J228&lt;&gt;"Bitte auswählen",$O228&lt;&gt;"Bitte auswählen",$J228&lt;&gt;"-",$O228&lt;&gt;"-"),
IF(AND(ISNUMBER($L229),ISNUMBER($Q229)),
$L229*VLOOKUP($J228,Berechnungsfaktoren!$L$3:$N$15,2,FALSE)+
$Q229*VLOOKUP($O228,Berechnungsfaktoren!$L$3:$N$15,2,FALSE),
"Fehlende Eingaben"),
IF(AND($J228&lt;&gt;"Bitte auswählen",$J228&lt;&gt;"-"),
IF(AND(ISNUMBER($L229)),
$L229*VLOOKUP($J228,Berechnungsfaktoren!$L$3:$N$15,2,FALSE),
""),
""))</f>
        <v/>
      </c>
      <c r="Z228" s="178">
        <f xml:space="preserve">
IF(AND($J228&lt;&gt;"Bitte auswählen",$O228&lt;&gt;"Bitte auswählen",$J228&lt;&gt;"-",$O228&lt;&gt;"-"),
IF(AND(ISNUMBER($L228),ISNUMBER($Q228)),
+$L228
+$Q228*VLOOKUP($O228,Berechnungsfaktoren!$L$3:$N$30,2,FALSE)/VLOOKUP($J228,Berechnungsfaktoren!$L$3:$N$30,2,FALSE)
-$L229
-$Q229*VLOOKUP($O228,Berechnungsfaktoren!$L$3:$N$30,2,FALSE)/VLOOKUP($J228,Berechnungsfaktoren!$L$3:$N$30,2,FALSE),
+$N228
+$Q228*VLOOKUP($O228,Berechnungsfaktoren!$L$3:$N$30,2,FALSE)/VLOOKUP($J228,Berechnungsfaktoren!$L$3:$N$30,2,FALSE)
-$Q229*VLOOKUP($O228,Berechnungsfaktoren!$L$3:$N$30,2,FALSE)/VLOOKUP($J228,Berechnungsfaktoren!$L$3:$N$30,2,FALSE)
),
IF(AND($J228&lt;&gt;"Bitte auswählen",$J228&lt;&gt;"-"),
IF(AND(ISNUMBER($L228)),
$L228-$L229,
$N228),
0))</f>
        <v>0</v>
      </c>
      <c r="AA228" s="178">
        <f xml:space="preserve">
IF(AND($J228&lt;&gt;"Bitte auswählen",$O228&lt;&gt;"Bitte auswählen",$J228&lt;&gt;"-",$O228&lt;&gt;"-"),
IF(AND(ISNUMBER($L228),ISNUMBER($Q228)),
+$L228*VLOOKUP($J228,Berechnungsfaktoren!$L$3:$N$30,2,FALSE)
+$Q228*VLOOKUP($O228,Berechnungsfaktoren!$L$3:$N$30,2,FALSE)
-$L229*VLOOKUP($J228,Berechnungsfaktoren!$L$3:$N$30,2,FALSE)
-$Q229*VLOOKUP($O228,Berechnungsfaktoren!$L$3:$N$30,2,FALSE),
+$N228*VLOOKUP($J228,Berechnungsfaktoren!$L$3:$N$30,2,FALSE)
+$Q228*VLOOKUP($O228,Berechnungsfaktoren!$L$3:$N$30,2,FALSE)
-$Q229*VLOOKUP($O228,Berechnungsfaktoren!$L$3:$N$30,2,FALSE)
),
IF(AND($J228&lt;&gt;"Bitte auswählen",$J228&lt;&gt;"-"),
IF(AND(ISNUMBER($L228)),
($L228-$L229)*VLOOKUP($J228,Berechnungsfaktoren!$L$3:$N$30,2,FALSE),
$N228*VLOOKUP($J228,Berechnungsfaktoren!$L$3:$N$30,2,FALSE)),
0))</f>
        <v>0</v>
      </c>
      <c r="AB228" s="178">
        <f xml:space="preserve">
IF(AND($J228&lt;&gt;"Bitte auswählen",$O228&lt;&gt;"Bitte auswählen",$J228&lt;&gt;"-",$O228&lt;&gt;"-"),
IF(AND(ISNUMBER($L228),ISNUMBER($Q228)),
+$L228*VLOOKUP($J228,Berechnungsfaktoren!$L$3:$N$30,3,FALSE)
+$Q228*VLOOKUP($O228,Berechnungsfaktoren!$L$3:$N$30,3,FALSE)
-$L229*VLOOKUP($J228,Berechnungsfaktoren!$L$3:$N$30,3,FALSE)
-$Q229*VLOOKUP($O228,Berechnungsfaktoren!$L$3:$N$30,3,FALSE),
+$N228*VLOOKUP($J228,Berechnungsfaktoren!$L$3:$N$30,3,FALSE)
+$Q228*VLOOKUP($O228,Berechnungsfaktoren!$L$3:$N$30,3,FALSE)
-$Q229*VLOOKUP($O228,Berechnungsfaktoren!$L$3:$N$30,3,FALSE)
),
IF(AND($J228&lt;&gt;"Bitte auswählen",$J228&lt;&gt;"-"),
IF(AND(ISNUMBER($L228)),
($L228-$L229)*VLOOKUP($J228,Berechnungsfaktoren!$L$3:$N$30,3,FALSE),
$N228*VLOOKUP($J228,Berechnungsfaktoren!$L$3:$N$30,3,FALSE)),
0))</f>
        <v>0</v>
      </c>
      <c r="AC228" s="320"/>
      <c r="AD228" s="312"/>
    </row>
    <row r="229" spans="2:30" ht="42.75" customHeight="1" thickBot="1">
      <c r="B229" s="314"/>
      <c r="C229" s="156"/>
      <c r="D229" s="276"/>
      <c r="E229" s="276"/>
      <c r="F229" s="282"/>
      <c r="G229" s="280"/>
      <c r="H229" s="282"/>
      <c r="I229" s="274"/>
      <c r="J229" s="284"/>
      <c r="K229" s="162" t="s">
        <v>328</v>
      </c>
      <c r="L229" s="152"/>
      <c r="M229" s="278"/>
      <c r="N229" s="287"/>
      <c r="O229" s="284"/>
      <c r="P229" s="162" t="s">
        <v>328</v>
      </c>
      <c r="Q229" s="150"/>
      <c r="R229" s="301"/>
      <c r="S229" s="309"/>
      <c r="T229" s="318"/>
      <c r="U229" s="11"/>
      <c r="V229" s="311"/>
      <c r="W229" s="305"/>
      <c r="X229" s="311"/>
      <c r="Y229" s="305"/>
      <c r="Z229" s="179"/>
      <c r="AA229" s="179"/>
      <c r="AB229" s="179"/>
      <c r="AC229" s="321"/>
      <c r="AD229" s="313"/>
    </row>
    <row r="230" spans="2:30" ht="42.75" customHeight="1" thickBot="1">
      <c r="B230" s="314">
        <v>110</v>
      </c>
      <c r="C230" s="155" t="s">
        <v>279</v>
      </c>
      <c r="D230" s="275"/>
      <c r="E230" s="275"/>
      <c r="F230" s="281" t="s">
        <v>279</v>
      </c>
      <c r="G230" s="279" t="s">
        <v>279</v>
      </c>
      <c r="H230" s="281" t="s">
        <v>279</v>
      </c>
      <c r="I230" s="273"/>
      <c r="J230" s="283" t="s">
        <v>279</v>
      </c>
      <c r="K230" s="153" t="s">
        <v>326</v>
      </c>
      <c r="L230" s="151"/>
      <c r="M230" s="291" t="s">
        <v>327</v>
      </c>
      <c r="N230" s="289"/>
      <c r="O230" s="283" t="s">
        <v>279</v>
      </c>
      <c r="P230" s="161" t="s">
        <v>326</v>
      </c>
      <c r="Q230" s="149"/>
      <c r="R230" s="300"/>
      <c r="S230" s="308"/>
      <c r="T230" s="318"/>
      <c r="U230" s="10" t="s">
        <v>279</v>
      </c>
      <c r="V230" s="310" t="str">
        <f xml:space="preserve">
IF(AND($J230&lt;&gt;"Bitte auswählen",$O230&lt;&gt;"Bitte auswählen",$J230&lt;&gt;"-",$O230&lt;&gt;"-"),
IF(AND(ISNUMBER($L230),ISNUMBER($Q230)),
$L230+
$Q230*VLOOKUP($O230,Berechnungsfaktoren!$L$3:$N$15,2,FALSE)/VLOOKUP($J230,Berechnungsfaktoren!$L$3:$N$15,2,FALSE),
"Fehlende Eingaben"),
IF(AND($J230&lt;&gt;"Bitte auswählen",$J230&lt;&gt;"-"),
IF(AND(ISNUMBER($L230)),
$L230,
""),
""))</f>
        <v/>
      </c>
      <c r="W230" s="304" t="str">
        <f xml:space="preserve">
IF(AND($J230&lt;&gt;"Bitte auswählen",$O230&lt;&gt;"Bitte auswählen",$J230&lt;&gt;"-",$O230&lt;&gt;"-"),
IF(AND(ISNUMBER($L231),ISNUMBER($Q231)),
$L231+
$Q231*VLOOKUP($O230,Berechnungsfaktoren!$L$3:$N$15,2,FALSE)/VLOOKUP($J230,Berechnungsfaktoren!$L$3:$N$15,2,FALSE),
"Fehlende Eingaben"),
IF(AND($J230&lt;&gt;"Bitte auswählen",$J230&lt;&gt;"-"),
IF(AND(ISNUMBER($L231)),
$L231,
""),
""))</f>
        <v/>
      </c>
      <c r="X230" s="310" t="str">
        <f xml:space="preserve">
IF(AND($J230&lt;&gt;"Bitte auswählen",$O230&lt;&gt;"Bitte auswählen",$J230&lt;&gt;"-",$O230&lt;&gt;"-"),
IF(AND(ISNUMBER($L230),ISNUMBER($Q230)),
$L230*VLOOKUP($J230,Berechnungsfaktoren!$L$3:$N$15,2,FALSE)+
$Q230*VLOOKUP($O230,Berechnungsfaktoren!$L$3:$N$15,2,FALSE),
"Fehlende Eingaben"),
IF(AND($J230&lt;&gt;"Bitte auswählen",$J230&lt;&gt;"-"),
IF(AND(ISNUMBER($L230)),
$L230*VLOOKUP($J230,Berechnungsfaktoren!$L$3:$N$15,2,FALSE),
""),
""))</f>
        <v/>
      </c>
      <c r="Y230" s="304" t="str">
        <f xml:space="preserve">
IF(AND($J230&lt;&gt;"Bitte auswählen",$O230&lt;&gt;"Bitte auswählen",$J230&lt;&gt;"-",$O230&lt;&gt;"-"),
IF(AND(ISNUMBER($L231),ISNUMBER($Q231)),
$L231*VLOOKUP($J230,Berechnungsfaktoren!$L$3:$N$15,2,FALSE)+
$Q231*VLOOKUP($O230,Berechnungsfaktoren!$L$3:$N$15,2,FALSE),
"Fehlende Eingaben"),
IF(AND($J230&lt;&gt;"Bitte auswählen",$J230&lt;&gt;"-"),
IF(AND(ISNUMBER($L231)),
$L231*VLOOKUP($J230,Berechnungsfaktoren!$L$3:$N$15,2,FALSE),
""),
""))</f>
        <v/>
      </c>
      <c r="Z230" s="178">
        <f xml:space="preserve">
IF(AND($J230&lt;&gt;"Bitte auswählen",$O230&lt;&gt;"Bitte auswählen",$J230&lt;&gt;"-",$O230&lt;&gt;"-"),
IF(AND(ISNUMBER($L230),ISNUMBER($Q230)),
+$L230
+$Q230*VLOOKUP($O230,Berechnungsfaktoren!$L$3:$N$30,2,FALSE)/VLOOKUP($J230,Berechnungsfaktoren!$L$3:$N$30,2,FALSE)
-$L231
-$Q231*VLOOKUP($O230,Berechnungsfaktoren!$L$3:$N$30,2,FALSE)/VLOOKUP($J230,Berechnungsfaktoren!$L$3:$N$30,2,FALSE),
+$N230
+$Q230*VLOOKUP($O230,Berechnungsfaktoren!$L$3:$N$30,2,FALSE)/VLOOKUP($J230,Berechnungsfaktoren!$L$3:$N$30,2,FALSE)
-$Q231*VLOOKUP($O230,Berechnungsfaktoren!$L$3:$N$30,2,FALSE)/VLOOKUP($J230,Berechnungsfaktoren!$L$3:$N$30,2,FALSE)
),
IF(AND($J230&lt;&gt;"Bitte auswählen",$J230&lt;&gt;"-"),
IF(AND(ISNUMBER($L230)),
$L230-$L231,
$N230),
0))</f>
        <v>0</v>
      </c>
      <c r="AA230" s="178">
        <f xml:space="preserve">
IF(AND($J230&lt;&gt;"Bitte auswählen",$O230&lt;&gt;"Bitte auswählen",$J230&lt;&gt;"-",$O230&lt;&gt;"-"),
IF(AND(ISNUMBER($L230),ISNUMBER($Q230)),
+$L230*VLOOKUP($J230,Berechnungsfaktoren!$L$3:$N$30,2,FALSE)
+$Q230*VLOOKUP($O230,Berechnungsfaktoren!$L$3:$N$30,2,FALSE)
-$L231*VLOOKUP($J230,Berechnungsfaktoren!$L$3:$N$30,2,FALSE)
-$Q231*VLOOKUP($O230,Berechnungsfaktoren!$L$3:$N$30,2,FALSE),
+$N230*VLOOKUP($J230,Berechnungsfaktoren!$L$3:$N$30,2,FALSE)
+$Q230*VLOOKUP($O230,Berechnungsfaktoren!$L$3:$N$30,2,FALSE)
-$Q231*VLOOKUP($O230,Berechnungsfaktoren!$L$3:$N$30,2,FALSE)
),
IF(AND($J230&lt;&gt;"Bitte auswählen",$J230&lt;&gt;"-"),
IF(AND(ISNUMBER($L230)),
($L230-$L231)*VLOOKUP($J230,Berechnungsfaktoren!$L$3:$N$30,2,FALSE),
$N230*VLOOKUP($J230,Berechnungsfaktoren!$L$3:$N$30,2,FALSE)),
0))</f>
        <v>0</v>
      </c>
      <c r="AB230" s="178">
        <f xml:space="preserve">
IF(AND($J230&lt;&gt;"Bitte auswählen",$O230&lt;&gt;"Bitte auswählen",$J230&lt;&gt;"-",$O230&lt;&gt;"-"),
IF(AND(ISNUMBER($L230),ISNUMBER($Q230)),
+$L230*VLOOKUP($J230,Berechnungsfaktoren!$L$3:$N$30,3,FALSE)
+$Q230*VLOOKUP($O230,Berechnungsfaktoren!$L$3:$N$30,3,FALSE)
-$L231*VLOOKUP($J230,Berechnungsfaktoren!$L$3:$N$30,3,FALSE)
-$Q231*VLOOKUP($O230,Berechnungsfaktoren!$L$3:$N$30,3,FALSE),
+$N230*VLOOKUP($J230,Berechnungsfaktoren!$L$3:$N$30,3,FALSE)
+$Q230*VLOOKUP($O230,Berechnungsfaktoren!$L$3:$N$30,3,FALSE)
-$Q231*VLOOKUP($O230,Berechnungsfaktoren!$L$3:$N$30,3,FALSE)
),
IF(AND($J230&lt;&gt;"Bitte auswählen",$J230&lt;&gt;"-"),
IF(AND(ISNUMBER($L230)),
($L230-$L231)*VLOOKUP($J230,Berechnungsfaktoren!$L$3:$N$30,3,FALSE),
$N230*VLOOKUP($J230,Berechnungsfaktoren!$L$3:$N$30,3,FALSE)),
0))</f>
        <v>0</v>
      </c>
      <c r="AC230" s="320"/>
      <c r="AD230" s="312"/>
    </row>
    <row r="231" spans="2:30" ht="42.75" customHeight="1" thickBot="1">
      <c r="B231" s="314"/>
      <c r="C231" s="156"/>
      <c r="D231" s="276"/>
      <c r="E231" s="276"/>
      <c r="F231" s="282"/>
      <c r="G231" s="280"/>
      <c r="H231" s="282"/>
      <c r="I231" s="274"/>
      <c r="J231" s="284"/>
      <c r="K231" s="162" t="s">
        <v>328</v>
      </c>
      <c r="L231" s="152"/>
      <c r="M231" s="278"/>
      <c r="N231" s="290"/>
      <c r="O231" s="284"/>
      <c r="P231" s="162" t="s">
        <v>328</v>
      </c>
      <c r="Q231" s="150"/>
      <c r="R231" s="301"/>
      <c r="S231" s="309"/>
      <c r="T231" s="318"/>
      <c r="U231" s="11"/>
      <c r="V231" s="311"/>
      <c r="W231" s="305"/>
      <c r="X231" s="311"/>
      <c r="Y231" s="305"/>
      <c r="Z231" s="179"/>
      <c r="AA231" s="179"/>
      <c r="AB231" s="179"/>
      <c r="AC231" s="321"/>
      <c r="AD231" s="313"/>
    </row>
    <row r="232" spans="2:30" ht="42.75" customHeight="1" thickBot="1">
      <c r="B232" s="314">
        <v>111</v>
      </c>
      <c r="C232" s="155" t="s">
        <v>279</v>
      </c>
      <c r="D232" s="275"/>
      <c r="E232" s="275"/>
      <c r="F232" s="281" t="s">
        <v>279</v>
      </c>
      <c r="G232" s="279" t="s">
        <v>279</v>
      </c>
      <c r="H232" s="281" t="s">
        <v>279</v>
      </c>
      <c r="I232" s="273"/>
      <c r="J232" s="283" t="s">
        <v>279</v>
      </c>
      <c r="K232" s="153" t="s">
        <v>326</v>
      </c>
      <c r="L232" s="151"/>
      <c r="M232" s="291" t="s">
        <v>327</v>
      </c>
      <c r="N232" s="288"/>
      <c r="O232" s="283" t="s">
        <v>279</v>
      </c>
      <c r="P232" s="161" t="s">
        <v>326</v>
      </c>
      <c r="Q232" s="149"/>
      <c r="R232" s="300"/>
      <c r="S232" s="308"/>
      <c r="T232" s="318"/>
      <c r="U232" s="10" t="s">
        <v>279</v>
      </c>
      <c r="V232" s="310" t="str">
        <f xml:space="preserve">
IF(AND($J232&lt;&gt;"Bitte auswählen",$O232&lt;&gt;"Bitte auswählen",$J232&lt;&gt;"-",$O232&lt;&gt;"-"),
IF(AND(ISNUMBER($L232),ISNUMBER($Q232)),
$L232+
$Q232*VLOOKUP($O232,Berechnungsfaktoren!$L$3:$N$15,2,FALSE)/VLOOKUP($J232,Berechnungsfaktoren!$L$3:$N$15,2,FALSE),
"Fehlende Eingaben"),
IF(AND($J232&lt;&gt;"Bitte auswählen",$J232&lt;&gt;"-"),
IF(AND(ISNUMBER($L232)),
$L232,
""),
""))</f>
        <v/>
      </c>
      <c r="W232" s="304" t="str">
        <f xml:space="preserve">
IF(AND($J232&lt;&gt;"Bitte auswählen",$O232&lt;&gt;"Bitte auswählen",$J232&lt;&gt;"-",$O232&lt;&gt;"-"),
IF(AND(ISNUMBER($L233),ISNUMBER($Q233)),
$L233+
$Q233*VLOOKUP($O232,Berechnungsfaktoren!$L$3:$N$15,2,FALSE)/VLOOKUP($J232,Berechnungsfaktoren!$L$3:$N$15,2,FALSE),
"Fehlende Eingaben"),
IF(AND($J232&lt;&gt;"Bitte auswählen",$J232&lt;&gt;"-"),
IF(AND(ISNUMBER($L233)),
$L233,
""),
""))</f>
        <v/>
      </c>
      <c r="X232" s="310" t="str">
        <f xml:space="preserve">
IF(AND($J232&lt;&gt;"Bitte auswählen",$O232&lt;&gt;"Bitte auswählen",$J232&lt;&gt;"-",$O232&lt;&gt;"-"),
IF(AND(ISNUMBER($L232),ISNUMBER($Q232)),
$L232*VLOOKUP($J232,Berechnungsfaktoren!$L$3:$N$15,2,FALSE)+
$Q232*VLOOKUP($O232,Berechnungsfaktoren!$L$3:$N$15,2,FALSE),
"Fehlende Eingaben"),
IF(AND($J232&lt;&gt;"Bitte auswählen",$J232&lt;&gt;"-"),
IF(AND(ISNUMBER($L232)),
$L232*VLOOKUP($J232,Berechnungsfaktoren!$L$3:$N$15,2,FALSE),
""),
""))</f>
        <v/>
      </c>
      <c r="Y232" s="304" t="str">
        <f xml:space="preserve">
IF(AND($J232&lt;&gt;"Bitte auswählen",$O232&lt;&gt;"Bitte auswählen",$J232&lt;&gt;"-",$O232&lt;&gt;"-"),
IF(AND(ISNUMBER($L233),ISNUMBER($Q233)),
$L233*VLOOKUP($J232,Berechnungsfaktoren!$L$3:$N$15,2,FALSE)+
$Q233*VLOOKUP($O232,Berechnungsfaktoren!$L$3:$N$15,2,FALSE),
"Fehlende Eingaben"),
IF(AND($J232&lt;&gt;"Bitte auswählen",$J232&lt;&gt;"-"),
IF(AND(ISNUMBER($L233)),
$L233*VLOOKUP($J232,Berechnungsfaktoren!$L$3:$N$15,2,FALSE),
""),
""))</f>
        <v/>
      </c>
      <c r="Z232" s="178">
        <f xml:space="preserve">
IF(AND($J232&lt;&gt;"Bitte auswählen",$O232&lt;&gt;"Bitte auswählen",$J232&lt;&gt;"-",$O232&lt;&gt;"-"),
IF(AND(ISNUMBER($L232),ISNUMBER($Q232)),
+$L232
+$Q232*VLOOKUP($O232,Berechnungsfaktoren!$L$3:$N$30,2,FALSE)/VLOOKUP($J232,Berechnungsfaktoren!$L$3:$N$30,2,FALSE)
-$L233
-$Q233*VLOOKUP($O232,Berechnungsfaktoren!$L$3:$N$30,2,FALSE)/VLOOKUP($J232,Berechnungsfaktoren!$L$3:$N$30,2,FALSE),
+$N232
+$Q232*VLOOKUP($O232,Berechnungsfaktoren!$L$3:$N$30,2,FALSE)/VLOOKUP($J232,Berechnungsfaktoren!$L$3:$N$30,2,FALSE)
-$Q233*VLOOKUP($O232,Berechnungsfaktoren!$L$3:$N$30,2,FALSE)/VLOOKUP($J232,Berechnungsfaktoren!$L$3:$N$30,2,FALSE)
),
IF(AND($J232&lt;&gt;"Bitte auswählen",$J232&lt;&gt;"-"),
IF(AND(ISNUMBER($L232)),
$L232-$L233,
$N232),
0))</f>
        <v>0</v>
      </c>
      <c r="AA232" s="178">
        <f xml:space="preserve">
IF(AND($J232&lt;&gt;"Bitte auswählen",$O232&lt;&gt;"Bitte auswählen",$J232&lt;&gt;"-",$O232&lt;&gt;"-"),
IF(AND(ISNUMBER($L232),ISNUMBER($Q232)),
+$L232*VLOOKUP($J232,Berechnungsfaktoren!$L$3:$N$30,2,FALSE)
+$Q232*VLOOKUP($O232,Berechnungsfaktoren!$L$3:$N$30,2,FALSE)
-$L233*VLOOKUP($J232,Berechnungsfaktoren!$L$3:$N$30,2,FALSE)
-$Q233*VLOOKUP($O232,Berechnungsfaktoren!$L$3:$N$30,2,FALSE),
+$N232*VLOOKUP($J232,Berechnungsfaktoren!$L$3:$N$30,2,FALSE)
+$Q232*VLOOKUP($O232,Berechnungsfaktoren!$L$3:$N$30,2,FALSE)
-$Q233*VLOOKUP($O232,Berechnungsfaktoren!$L$3:$N$30,2,FALSE)
),
IF(AND($J232&lt;&gt;"Bitte auswählen",$J232&lt;&gt;"-"),
IF(AND(ISNUMBER($L232)),
($L232-$L233)*VLOOKUP($J232,Berechnungsfaktoren!$L$3:$N$30,2,FALSE),
$N232*VLOOKUP($J232,Berechnungsfaktoren!$L$3:$N$30,2,FALSE)),
0))</f>
        <v>0</v>
      </c>
      <c r="AB232" s="178">
        <f xml:space="preserve">
IF(AND($J232&lt;&gt;"Bitte auswählen",$O232&lt;&gt;"Bitte auswählen",$J232&lt;&gt;"-",$O232&lt;&gt;"-"),
IF(AND(ISNUMBER($L232),ISNUMBER($Q232)),
+$L232*VLOOKUP($J232,Berechnungsfaktoren!$L$3:$N$30,3,FALSE)
+$Q232*VLOOKUP($O232,Berechnungsfaktoren!$L$3:$N$30,3,FALSE)
-$L233*VLOOKUP($J232,Berechnungsfaktoren!$L$3:$N$30,3,FALSE)
-$Q233*VLOOKUP($O232,Berechnungsfaktoren!$L$3:$N$30,3,FALSE),
+$N232*VLOOKUP($J232,Berechnungsfaktoren!$L$3:$N$30,3,FALSE)
+$Q232*VLOOKUP($O232,Berechnungsfaktoren!$L$3:$N$30,3,FALSE)
-$Q233*VLOOKUP($O232,Berechnungsfaktoren!$L$3:$N$30,3,FALSE)
),
IF(AND($J232&lt;&gt;"Bitte auswählen",$J232&lt;&gt;"-"),
IF(AND(ISNUMBER($L232)),
($L232-$L233)*VLOOKUP($J232,Berechnungsfaktoren!$L$3:$N$30,3,FALSE),
$N232*VLOOKUP($J232,Berechnungsfaktoren!$L$3:$N$30,3,FALSE)),
0))</f>
        <v>0</v>
      </c>
      <c r="AC232" s="320"/>
      <c r="AD232" s="312"/>
    </row>
    <row r="233" spans="2:30" ht="42.75" customHeight="1" thickBot="1">
      <c r="B233" s="314"/>
      <c r="C233" s="156"/>
      <c r="D233" s="276"/>
      <c r="E233" s="276"/>
      <c r="F233" s="282"/>
      <c r="G233" s="280"/>
      <c r="H233" s="282"/>
      <c r="I233" s="274"/>
      <c r="J233" s="284"/>
      <c r="K233" s="162" t="s">
        <v>328</v>
      </c>
      <c r="L233" s="152"/>
      <c r="M233" s="278"/>
      <c r="N233" s="287"/>
      <c r="O233" s="284"/>
      <c r="P233" s="162" t="s">
        <v>328</v>
      </c>
      <c r="Q233" s="150"/>
      <c r="R233" s="301"/>
      <c r="S233" s="309"/>
      <c r="T233" s="318"/>
      <c r="U233" s="11"/>
      <c r="V233" s="311"/>
      <c r="W233" s="305"/>
      <c r="X233" s="311"/>
      <c r="Y233" s="305"/>
      <c r="Z233" s="179"/>
      <c r="AA233" s="179"/>
      <c r="AB233" s="179"/>
      <c r="AC233" s="321"/>
      <c r="AD233" s="313"/>
    </row>
    <row r="234" spans="2:30" ht="42.75" customHeight="1" thickBot="1">
      <c r="B234" s="314">
        <v>112</v>
      </c>
      <c r="C234" s="155" t="s">
        <v>279</v>
      </c>
      <c r="D234" s="275"/>
      <c r="E234" s="275"/>
      <c r="F234" s="281" t="s">
        <v>279</v>
      </c>
      <c r="G234" s="279" t="s">
        <v>279</v>
      </c>
      <c r="H234" s="281" t="s">
        <v>279</v>
      </c>
      <c r="I234" s="273"/>
      <c r="J234" s="283" t="s">
        <v>279</v>
      </c>
      <c r="K234" s="153" t="s">
        <v>326</v>
      </c>
      <c r="L234" s="151"/>
      <c r="M234" s="291" t="s">
        <v>327</v>
      </c>
      <c r="N234" s="288"/>
      <c r="O234" s="283" t="s">
        <v>279</v>
      </c>
      <c r="P234" s="161" t="s">
        <v>326</v>
      </c>
      <c r="Q234" s="149"/>
      <c r="R234" s="300"/>
      <c r="S234" s="308"/>
      <c r="T234" s="318"/>
      <c r="U234" s="10" t="s">
        <v>279</v>
      </c>
      <c r="V234" s="310" t="str">
        <f xml:space="preserve">
IF(AND($J234&lt;&gt;"Bitte auswählen",$O234&lt;&gt;"Bitte auswählen",$J234&lt;&gt;"-",$O234&lt;&gt;"-"),
IF(AND(ISNUMBER($L234),ISNUMBER($Q234)),
$L234+
$Q234*VLOOKUP($O234,Berechnungsfaktoren!$L$3:$N$15,2,FALSE)/VLOOKUP($J234,Berechnungsfaktoren!$L$3:$N$15,2,FALSE),
"Fehlende Eingaben"),
IF(AND($J234&lt;&gt;"Bitte auswählen",$J234&lt;&gt;"-"),
IF(AND(ISNUMBER($L234)),
$L234,
""),
""))</f>
        <v/>
      </c>
      <c r="W234" s="304" t="str">
        <f xml:space="preserve">
IF(AND($J234&lt;&gt;"Bitte auswählen",$O234&lt;&gt;"Bitte auswählen",$J234&lt;&gt;"-",$O234&lt;&gt;"-"),
IF(AND(ISNUMBER($L235),ISNUMBER($Q235)),
$L235+
$Q235*VLOOKUP($O234,Berechnungsfaktoren!$L$3:$N$15,2,FALSE)/VLOOKUP($J234,Berechnungsfaktoren!$L$3:$N$15,2,FALSE),
"Fehlende Eingaben"),
IF(AND($J234&lt;&gt;"Bitte auswählen",$J234&lt;&gt;"-"),
IF(AND(ISNUMBER($L235)),
$L235,
""),
""))</f>
        <v/>
      </c>
      <c r="X234" s="310" t="str">
        <f xml:space="preserve">
IF(AND($J234&lt;&gt;"Bitte auswählen",$O234&lt;&gt;"Bitte auswählen",$J234&lt;&gt;"-",$O234&lt;&gt;"-"),
IF(AND(ISNUMBER($L234),ISNUMBER($Q234)),
$L234*VLOOKUP($J234,Berechnungsfaktoren!$L$3:$N$15,2,FALSE)+
$Q234*VLOOKUP($O234,Berechnungsfaktoren!$L$3:$N$15,2,FALSE),
"Fehlende Eingaben"),
IF(AND($J234&lt;&gt;"Bitte auswählen",$J234&lt;&gt;"-"),
IF(AND(ISNUMBER($L234)),
$L234*VLOOKUP($J234,Berechnungsfaktoren!$L$3:$N$15,2,FALSE),
""),
""))</f>
        <v/>
      </c>
      <c r="Y234" s="304" t="str">
        <f xml:space="preserve">
IF(AND($J234&lt;&gt;"Bitte auswählen",$O234&lt;&gt;"Bitte auswählen",$J234&lt;&gt;"-",$O234&lt;&gt;"-"),
IF(AND(ISNUMBER($L235),ISNUMBER($Q235)),
$L235*VLOOKUP($J234,Berechnungsfaktoren!$L$3:$N$15,2,FALSE)+
$Q235*VLOOKUP($O234,Berechnungsfaktoren!$L$3:$N$15,2,FALSE),
"Fehlende Eingaben"),
IF(AND($J234&lt;&gt;"Bitte auswählen",$J234&lt;&gt;"-"),
IF(AND(ISNUMBER($L235)),
$L235*VLOOKUP($J234,Berechnungsfaktoren!$L$3:$N$15,2,FALSE),
""),
""))</f>
        <v/>
      </c>
      <c r="Z234" s="178">
        <f xml:space="preserve">
IF(AND($J234&lt;&gt;"Bitte auswählen",$O234&lt;&gt;"Bitte auswählen",$J234&lt;&gt;"-",$O234&lt;&gt;"-"),
IF(AND(ISNUMBER($L234),ISNUMBER($Q234)),
+$L234
+$Q234*VLOOKUP($O234,Berechnungsfaktoren!$L$3:$N$30,2,FALSE)/VLOOKUP($J234,Berechnungsfaktoren!$L$3:$N$30,2,FALSE)
-$L235
-$Q235*VLOOKUP($O234,Berechnungsfaktoren!$L$3:$N$30,2,FALSE)/VLOOKUP($J234,Berechnungsfaktoren!$L$3:$N$30,2,FALSE),
+$N234
+$Q234*VLOOKUP($O234,Berechnungsfaktoren!$L$3:$N$30,2,FALSE)/VLOOKUP($J234,Berechnungsfaktoren!$L$3:$N$30,2,FALSE)
-$Q235*VLOOKUP($O234,Berechnungsfaktoren!$L$3:$N$30,2,FALSE)/VLOOKUP($J234,Berechnungsfaktoren!$L$3:$N$30,2,FALSE)
),
IF(AND($J234&lt;&gt;"Bitte auswählen",$J234&lt;&gt;"-"),
IF(AND(ISNUMBER($L234)),
$L234-$L235,
$N234),
0))</f>
        <v>0</v>
      </c>
      <c r="AA234" s="178">
        <f xml:space="preserve">
IF(AND($J234&lt;&gt;"Bitte auswählen",$O234&lt;&gt;"Bitte auswählen",$J234&lt;&gt;"-",$O234&lt;&gt;"-"),
IF(AND(ISNUMBER($L234),ISNUMBER($Q234)),
+$L234*VLOOKUP($J234,Berechnungsfaktoren!$L$3:$N$30,2,FALSE)
+$Q234*VLOOKUP($O234,Berechnungsfaktoren!$L$3:$N$30,2,FALSE)
-$L235*VLOOKUP($J234,Berechnungsfaktoren!$L$3:$N$30,2,FALSE)
-$Q235*VLOOKUP($O234,Berechnungsfaktoren!$L$3:$N$30,2,FALSE),
+$N234*VLOOKUP($J234,Berechnungsfaktoren!$L$3:$N$30,2,FALSE)
+$Q234*VLOOKUP($O234,Berechnungsfaktoren!$L$3:$N$30,2,FALSE)
-$Q235*VLOOKUP($O234,Berechnungsfaktoren!$L$3:$N$30,2,FALSE)
),
IF(AND($J234&lt;&gt;"Bitte auswählen",$J234&lt;&gt;"-"),
IF(AND(ISNUMBER($L234)),
($L234-$L235)*VLOOKUP($J234,Berechnungsfaktoren!$L$3:$N$30,2,FALSE),
$N234*VLOOKUP($J234,Berechnungsfaktoren!$L$3:$N$30,2,FALSE)),
0))</f>
        <v>0</v>
      </c>
      <c r="AB234" s="178">
        <f xml:space="preserve">
IF(AND($J234&lt;&gt;"Bitte auswählen",$O234&lt;&gt;"Bitte auswählen",$J234&lt;&gt;"-",$O234&lt;&gt;"-"),
IF(AND(ISNUMBER($L234),ISNUMBER($Q234)),
+$L234*VLOOKUP($J234,Berechnungsfaktoren!$L$3:$N$30,3,FALSE)
+$Q234*VLOOKUP($O234,Berechnungsfaktoren!$L$3:$N$30,3,FALSE)
-$L235*VLOOKUP($J234,Berechnungsfaktoren!$L$3:$N$30,3,FALSE)
-$Q235*VLOOKUP($O234,Berechnungsfaktoren!$L$3:$N$30,3,FALSE),
+$N234*VLOOKUP($J234,Berechnungsfaktoren!$L$3:$N$30,3,FALSE)
+$Q234*VLOOKUP($O234,Berechnungsfaktoren!$L$3:$N$30,3,FALSE)
-$Q235*VLOOKUP($O234,Berechnungsfaktoren!$L$3:$N$30,3,FALSE)
),
IF(AND($J234&lt;&gt;"Bitte auswählen",$J234&lt;&gt;"-"),
IF(AND(ISNUMBER($L234)),
($L234-$L235)*VLOOKUP($J234,Berechnungsfaktoren!$L$3:$N$30,3,FALSE),
$N234*VLOOKUP($J234,Berechnungsfaktoren!$L$3:$N$30,3,FALSE)),
0))</f>
        <v>0</v>
      </c>
      <c r="AC234" s="320"/>
      <c r="AD234" s="312"/>
    </row>
    <row r="235" spans="2:30" ht="42.75" customHeight="1" thickBot="1">
      <c r="B235" s="314"/>
      <c r="C235" s="156"/>
      <c r="D235" s="276"/>
      <c r="E235" s="276"/>
      <c r="F235" s="282"/>
      <c r="G235" s="280"/>
      <c r="H235" s="282"/>
      <c r="I235" s="274"/>
      <c r="J235" s="284"/>
      <c r="K235" s="162" t="s">
        <v>328</v>
      </c>
      <c r="L235" s="152"/>
      <c r="M235" s="278"/>
      <c r="N235" s="287"/>
      <c r="O235" s="284"/>
      <c r="P235" s="162" t="s">
        <v>328</v>
      </c>
      <c r="Q235" s="150"/>
      <c r="R235" s="301"/>
      <c r="S235" s="309"/>
      <c r="T235" s="318"/>
      <c r="U235" s="11"/>
      <c r="V235" s="311"/>
      <c r="W235" s="305"/>
      <c r="X235" s="311"/>
      <c r="Y235" s="305"/>
      <c r="Z235" s="179"/>
      <c r="AA235" s="179"/>
      <c r="AB235" s="179"/>
      <c r="AC235" s="321"/>
      <c r="AD235" s="313"/>
    </row>
    <row r="236" spans="2:30" ht="42.75" customHeight="1" thickBot="1">
      <c r="B236" s="314">
        <v>113</v>
      </c>
      <c r="C236" s="155" t="s">
        <v>279</v>
      </c>
      <c r="D236" s="275"/>
      <c r="E236" s="275"/>
      <c r="F236" s="281" t="s">
        <v>279</v>
      </c>
      <c r="G236" s="279" t="s">
        <v>279</v>
      </c>
      <c r="H236" s="281" t="s">
        <v>279</v>
      </c>
      <c r="I236" s="273"/>
      <c r="J236" s="283" t="s">
        <v>279</v>
      </c>
      <c r="K236" s="153" t="s">
        <v>326</v>
      </c>
      <c r="L236" s="151"/>
      <c r="M236" s="291" t="s">
        <v>327</v>
      </c>
      <c r="N236" s="288"/>
      <c r="O236" s="283" t="s">
        <v>279</v>
      </c>
      <c r="P236" s="161" t="s">
        <v>326</v>
      </c>
      <c r="Q236" s="149"/>
      <c r="R236" s="300"/>
      <c r="S236" s="308"/>
      <c r="T236" s="318"/>
      <c r="U236" s="10" t="s">
        <v>279</v>
      </c>
      <c r="V236" s="310" t="str">
        <f xml:space="preserve">
IF(AND($J236&lt;&gt;"Bitte auswählen",$O236&lt;&gt;"Bitte auswählen",$J236&lt;&gt;"-",$O236&lt;&gt;"-"),
IF(AND(ISNUMBER($L236),ISNUMBER($Q236)),
$L236+
$Q236*VLOOKUP($O236,Berechnungsfaktoren!$L$3:$N$15,2,FALSE)/VLOOKUP($J236,Berechnungsfaktoren!$L$3:$N$15,2,FALSE),
"Fehlende Eingaben"),
IF(AND($J236&lt;&gt;"Bitte auswählen",$J236&lt;&gt;"-"),
IF(AND(ISNUMBER($L236)),
$L236,
""),
""))</f>
        <v/>
      </c>
      <c r="W236" s="304" t="str">
        <f xml:space="preserve">
IF(AND($J236&lt;&gt;"Bitte auswählen",$O236&lt;&gt;"Bitte auswählen",$J236&lt;&gt;"-",$O236&lt;&gt;"-"),
IF(AND(ISNUMBER($L237),ISNUMBER($Q237)),
$L237+
$Q237*VLOOKUP($O236,Berechnungsfaktoren!$L$3:$N$15,2,FALSE)/VLOOKUP($J236,Berechnungsfaktoren!$L$3:$N$15,2,FALSE),
"Fehlende Eingaben"),
IF(AND($J236&lt;&gt;"Bitte auswählen",$J236&lt;&gt;"-"),
IF(AND(ISNUMBER($L237)),
$L237,
""),
""))</f>
        <v/>
      </c>
      <c r="X236" s="310" t="str">
        <f xml:space="preserve">
IF(AND($J236&lt;&gt;"Bitte auswählen",$O236&lt;&gt;"Bitte auswählen",$J236&lt;&gt;"-",$O236&lt;&gt;"-"),
IF(AND(ISNUMBER($L236),ISNUMBER($Q236)),
$L236*VLOOKUP($J236,Berechnungsfaktoren!$L$3:$N$15,2,FALSE)+
$Q236*VLOOKUP($O236,Berechnungsfaktoren!$L$3:$N$15,2,FALSE),
"Fehlende Eingaben"),
IF(AND($J236&lt;&gt;"Bitte auswählen",$J236&lt;&gt;"-"),
IF(AND(ISNUMBER($L236)),
$L236*VLOOKUP($J236,Berechnungsfaktoren!$L$3:$N$15,2,FALSE),
""),
""))</f>
        <v/>
      </c>
      <c r="Y236" s="304" t="str">
        <f xml:space="preserve">
IF(AND($J236&lt;&gt;"Bitte auswählen",$O236&lt;&gt;"Bitte auswählen",$J236&lt;&gt;"-",$O236&lt;&gt;"-"),
IF(AND(ISNUMBER($L237),ISNUMBER($Q237)),
$L237*VLOOKUP($J236,Berechnungsfaktoren!$L$3:$N$15,2,FALSE)+
$Q237*VLOOKUP($O236,Berechnungsfaktoren!$L$3:$N$15,2,FALSE),
"Fehlende Eingaben"),
IF(AND($J236&lt;&gt;"Bitte auswählen",$J236&lt;&gt;"-"),
IF(AND(ISNUMBER($L237)),
$L237*VLOOKUP($J236,Berechnungsfaktoren!$L$3:$N$15,2,FALSE),
""),
""))</f>
        <v/>
      </c>
      <c r="Z236" s="178">
        <f xml:space="preserve">
IF(AND($J236&lt;&gt;"Bitte auswählen",$O236&lt;&gt;"Bitte auswählen",$J236&lt;&gt;"-",$O236&lt;&gt;"-"),
IF(AND(ISNUMBER($L236),ISNUMBER($Q236)),
+$L236
+$Q236*VLOOKUP($O236,Berechnungsfaktoren!$L$3:$N$30,2,FALSE)/VLOOKUP($J236,Berechnungsfaktoren!$L$3:$N$30,2,FALSE)
-$L237
-$Q237*VLOOKUP($O236,Berechnungsfaktoren!$L$3:$N$30,2,FALSE)/VLOOKUP($J236,Berechnungsfaktoren!$L$3:$N$30,2,FALSE),
+$N236
+$Q236*VLOOKUP($O236,Berechnungsfaktoren!$L$3:$N$30,2,FALSE)/VLOOKUP($J236,Berechnungsfaktoren!$L$3:$N$30,2,FALSE)
-$Q237*VLOOKUP($O236,Berechnungsfaktoren!$L$3:$N$30,2,FALSE)/VLOOKUP($J236,Berechnungsfaktoren!$L$3:$N$30,2,FALSE)
),
IF(AND($J236&lt;&gt;"Bitte auswählen",$J236&lt;&gt;"-"),
IF(AND(ISNUMBER($L236)),
$L236-$L237,
$N236),
0))</f>
        <v>0</v>
      </c>
      <c r="AA236" s="178">
        <f xml:space="preserve">
IF(AND($J236&lt;&gt;"Bitte auswählen",$O236&lt;&gt;"Bitte auswählen",$J236&lt;&gt;"-",$O236&lt;&gt;"-"),
IF(AND(ISNUMBER($L236),ISNUMBER($Q236)),
+$L236*VLOOKUP($J236,Berechnungsfaktoren!$L$3:$N$30,2,FALSE)
+$Q236*VLOOKUP($O236,Berechnungsfaktoren!$L$3:$N$30,2,FALSE)
-$L237*VLOOKUP($J236,Berechnungsfaktoren!$L$3:$N$30,2,FALSE)
-$Q237*VLOOKUP($O236,Berechnungsfaktoren!$L$3:$N$30,2,FALSE),
+$N236*VLOOKUP($J236,Berechnungsfaktoren!$L$3:$N$30,2,FALSE)
+$Q236*VLOOKUP($O236,Berechnungsfaktoren!$L$3:$N$30,2,FALSE)
-$Q237*VLOOKUP($O236,Berechnungsfaktoren!$L$3:$N$30,2,FALSE)
),
IF(AND($J236&lt;&gt;"Bitte auswählen",$J236&lt;&gt;"-"),
IF(AND(ISNUMBER($L236)),
($L236-$L237)*VLOOKUP($J236,Berechnungsfaktoren!$L$3:$N$30,2,FALSE),
$N236*VLOOKUP($J236,Berechnungsfaktoren!$L$3:$N$30,2,FALSE)),
0))</f>
        <v>0</v>
      </c>
      <c r="AB236" s="178">
        <f xml:space="preserve">
IF(AND($J236&lt;&gt;"Bitte auswählen",$O236&lt;&gt;"Bitte auswählen",$J236&lt;&gt;"-",$O236&lt;&gt;"-"),
IF(AND(ISNUMBER($L236),ISNUMBER($Q236)),
+$L236*VLOOKUP($J236,Berechnungsfaktoren!$L$3:$N$30,3,FALSE)
+$Q236*VLOOKUP($O236,Berechnungsfaktoren!$L$3:$N$30,3,FALSE)
-$L237*VLOOKUP($J236,Berechnungsfaktoren!$L$3:$N$30,3,FALSE)
-$Q237*VLOOKUP($O236,Berechnungsfaktoren!$L$3:$N$30,3,FALSE),
+$N236*VLOOKUP($J236,Berechnungsfaktoren!$L$3:$N$30,3,FALSE)
+$Q236*VLOOKUP($O236,Berechnungsfaktoren!$L$3:$N$30,3,FALSE)
-$Q237*VLOOKUP($O236,Berechnungsfaktoren!$L$3:$N$30,3,FALSE)
),
IF(AND($J236&lt;&gt;"Bitte auswählen",$J236&lt;&gt;"-"),
IF(AND(ISNUMBER($L236)),
($L236-$L237)*VLOOKUP($J236,Berechnungsfaktoren!$L$3:$N$30,3,FALSE),
$N236*VLOOKUP($J236,Berechnungsfaktoren!$L$3:$N$30,3,FALSE)),
0))</f>
        <v>0</v>
      </c>
      <c r="AC236" s="320"/>
      <c r="AD236" s="312"/>
    </row>
    <row r="237" spans="2:30" ht="42.75" customHeight="1" thickBot="1">
      <c r="B237" s="314"/>
      <c r="C237" s="156"/>
      <c r="D237" s="276"/>
      <c r="E237" s="276"/>
      <c r="F237" s="282"/>
      <c r="G237" s="280"/>
      <c r="H237" s="282"/>
      <c r="I237" s="274"/>
      <c r="J237" s="284"/>
      <c r="K237" s="162" t="s">
        <v>328</v>
      </c>
      <c r="L237" s="152"/>
      <c r="M237" s="278"/>
      <c r="N237" s="287"/>
      <c r="O237" s="284"/>
      <c r="P237" s="162" t="s">
        <v>328</v>
      </c>
      <c r="Q237" s="150"/>
      <c r="R237" s="301"/>
      <c r="S237" s="309"/>
      <c r="T237" s="318"/>
      <c r="U237" s="11"/>
      <c r="V237" s="311"/>
      <c r="W237" s="305"/>
      <c r="X237" s="311"/>
      <c r="Y237" s="305"/>
      <c r="Z237" s="179"/>
      <c r="AA237" s="179"/>
      <c r="AB237" s="179"/>
      <c r="AC237" s="321"/>
      <c r="AD237" s="313"/>
    </row>
    <row r="238" spans="2:30" ht="42.75" customHeight="1" thickBot="1">
      <c r="B238" s="314">
        <v>114</v>
      </c>
      <c r="C238" s="155" t="s">
        <v>279</v>
      </c>
      <c r="D238" s="275"/>
      <c r="E238" s="275"/>
      <c r="F238" s="281" t="s">
        <v>279</v>
      </c>
      <c r="G238" s="279" t="s">
        <v>279</v>
      </c>
      <c r="H238" s="281" t="s">
        <v>279</v>
      </c>
      <c r="I238" s="273"/>
      <c r="J238" s="283" t="s">
        <v>279</v>
      </c>
      <c r="K238" s="153" t="s">
        <v>326</v>
      </c>
      <c r="L238" s="151"/>
      <c r="M238" s="291" t="s">
        <v>327</v>
      </c>
      <c r="N238" s="288"/>
      <c r="O238" s="283" t="s">
        <v>279</v>
      </c>
      <c r="P238" s="161" t="s">
        <v>326</v>
      </c>
      <c r="Q238" s="149"/>
      <c r="R238" s="300"/>
      <c r="S238" s="308"/>
      <c r="T238" s="318"/>
      <c r="U238" s="10" t="s">
        <v>279</v>
      </c>
      <c r="V238" s="310" t="str">
        <f xml:space="preserve">
IF(AND($J238&lt;&gt;"Bitte auswählen",$O238&lt;&gt;"Bitte auswählen",$J238&lt;&gt;"-",$O238&lt;&gt;"-"),
IF(AND(ISNUMBER($L238),ISNUMBER($Q238)),
$L238+
$Q238*VLOOKUP($O238,Berechnungsfaktoren!$L$3:$N$15,2,FALSE)/VLOOKUP($J238,Berechnungsfaktoren!$L$3:$N$15,2,FALSE),
"Fehlende Eingaben"),
IF(AND($J238&lt;&gt;"Bitte auswählen",$J238&lt;&gt;"-"),
IF(AND(ISNUMBER($L238)),
$L238,
""),
""))</f>
        <v/>
      </c>
      <c r="W238" s="304" t="str">
        <f xml:space="preserve">
IF(AND($J238&lt;&gt;"Bitte auswählen",$O238&lt;&gt;"Bitte auswählen",$J238&lt;&gt;"-",$O238&lt;&gt;"-"),
IF(AND(ISNUMBER($L239),ISNUMBER($Q239)),
$L239+
$Q239*VLOOKUP($O238,Berechnungsfaktoren!$L$3:$N$15,2,FALSE)/VLOOKUP($J238,Berechnungsfaktoren!$L$3:$N$15,2,FALSE),
"Fehlende Eingaben"),
IF(AND($J238&lt;&gt;"Bitte auswählen",$J238&lt;&gt;"-"),
IF(AND(ISNUMBER($L239)),
$L239,
""),
""))</f>
        <v/>
      </c>
      <c r="X238" s="310" t="str">
        <f xml:space="preserve">
IF(AND($J238&lt;&gt;"Bitte auswählen",$O238&lt;&gt;"Bitte auswählen",$J238&lt;&gt;"-",$O238&lt;&gt;"-"),
IF(AND(ISNUMBER($L238),ISNUMBER($Q238)),
$L238*VLOOKUP($J238,Berechnungsfaktoren!$L$3:$N$15,2,FALSE)+
$Q238*VLOOKUP($O238,Berechnungsfaktoren!$L$3:$N$15,2,FALSE),
"Fehlende Eingaben"),
IF(AND($J238&lt;&gt;"Bitte auswählen",$J238&lt;&gt;"-"),
IF(AND(ISNUMBER($L238)),
$L238*VLOOKUP($J238,Berechnungsfaktoren!$L$3:$N$15,2,FALSE),
""),
""))</f>
        <v/>
      </c>
      <c r="Y238" s="304" t="str">
        <f xml:space="preserve">
IF(AND($J238&lt;&gt;"Bitte auswählen",$O238&lt;&gt;"Bitte auswählen",$J238&lt;&gt;"-",$O238&lt;&gt;"-"),
IF(AND(ISNUMBER($L239),ISNUMBER($Q239)),
$L239*VLOOKUP($J238,Berechnungsfaktoren!$L$3:$N$15,2,FALSE)+
$Q239*VLOOKUP($O238,Berechnungsfaktoren!$L$3:$N$15,2,FALSE),
"Fehlende Eingaben"),
IF(AND($J238&lt;&gt;"Bitte auswählen",$J238&lt;&gt;"-"),
IF(AND(ISNUMBER($L239)),
$L239*VLOOKUP($J238,Berechnungsfaktoren!$L$3:$N$15,2,FALSE),
""),
""))</f>
        <v/>
      </c>
      <c r="Z238" s="178">
        <f xml:space="preserve">
IF(AND($J238&lt;&gt;"Bitte auswählen",$O238&lt;&gt;"Bitte auswählen",$J238&lt;&gt;"-",$O238&lt;&gt;"-"),
IF(AND(ISNUMBER($L238),ISNUMBER($Q238)),
+$L238
+$Q238*VLOOKUP($O238,Berechnungsfaktoren!$L$3:$N$30,2,FALSE)/VLOOKUP($J238,Berechnungsfaktoren!$L$3:$N$30,2,FALSE)
-$L239
-$Q239*VLOOKUP($O238,Berechnungsfaktoren!$L$3:$N$30,2,FALSE)/VLOOKUP($J238,Berechnungsfaktoren!$L$3:$N$30,2,FALSE),
+$N238
+$Q238*VLOOKUP($O238,Berechnungsfaktoren!$L$3:$N$30,2,FALSE)/VLOOKUP($J238,Berechnungsfaktoren!$L$3:$N$30,2,FALSE)
-$Q239*VLOOKUP($O238,Berechnungsfaktoren!$L$3:$N$30,2,FALSE)/VLOOKUP($J238,Berechnungsfaktoren!$L$3:$N$30,2,FALSE)
),
IF(AND($J238&lt;&gt;"Bitte auswählen",$J238&lt;&gt;"-"),
IF(AND(ISNUMBER($L238)),
$L238-$L239,
$N238),
0))</f>
        <v>0</v>
      </c>
      <c r="AA238" s="178">
        <f xml:space="preserve">
IF(AND($J238&lt;&gt;"Bitte auswählen",$O238&lt;&gt;"Bitte auswählen",$J238&lt;&gt;"-",$O238&lt;&gt;"-"),
IF(AND(ISNUMBER($L238),ISNUMBER($Q238)),
+$L238*VLOOKUP($J238,Berechnungsfaktoren!$L$3:$N$30,2,FALSE)
+$Q238*VLOOKUP($O238,Berechnungsfaktoren!$L$3:$N$30,2,FALSE)
-$L239*VLOOKUP($J238,Berechnungsfaktoren!$L$3:$N$30,2,FALSE)
-$Q239*VLOOKUP($O238,Berechnungsfaktoren!$L$3:$N$30,2,FALSE),
+$N238*VLOOKUP($J238,Berechnungsfaktoren!$L$3:$N$30,2,FALSE)
+$Q238*VLOOKUP($O238,Berechnungsfaktoren!$L$3:$N$30,2,FALSE)
-$Q239*VLOOKUP($O238,Berechnungsfaktoren!$L$3:$N$30,2,FALSE)
),
IF(AND($J238&lt;&gt;"Bitte auswählen",$J238&lt;&gt;"-"),
IF(AND(ISNUMBER($L238)),
($L238-$L239)*VLOOKUP($J238,Berechnungsfaktoren!$L$3:$N$30,2,FALSE),
$N238*VLOOKUP($J238,Berechnungsfaktoren!$L$3:$N$30,2,FALSE)),
0))</f>
        <v>0</v>
      </c>
      <c r="AB238" s="178">
        <f xml:space="preserve">
IF(AND($J238&lt;&gt;"Bitte auswählen",$O238&lt;&gt;"Bitte auswählen",$J238&lt;&gt;"-",$O238&lt;&gt;"-"),
IF(AND(ISNUMBER($L238),ISNUMBER($Q238)),
+$L238*VLOOKUP($J238,Berechnungsfaktoren!$L$3:$N$30,3,FALSE)
+$Q238*VLOOKUP($O238,Berechnungsfaktoren!$L$3:$N$30,3,FALSE)
-$L239*VLOOKUP($J238,Berechnungsfaktoren!$L$3:$N$30,3,FALSE)
-$Q239*VLOOKUP($O238,Berechnungsfaktoren!$L$3:$N$30,3,FALSE),
+$N238*VLOOKUP($J238,Berechnungsfaktoren!$L$3:$N$30,3,FALSE)
+$Q238*VLOOKUP($O238,Berechnungsfaktoren!$L$3:$N$30,3,FALSE)
-$Q239*VLOOKUP($O238,Berechnungsfaktoren!$L$3:$N$30,3,FALSE)
),
IF(AND($J238&lt;&gt;"Bitte auswählen",$J238&lt;&gt;"-"),
IF(AND(ISNUMBER($L238)),
($L238-$L239)*VLOOKUP($J238,Berechnungsfaktoren!$L$3:$N$30,3,FALSE),
$N238*VLOOKUP($J238,Berechnungsfaktoren!$L$3:$N$30,3,FALSE)),
0))</f>
        <v>0</v>
      </c>
      <c r="AC238" s="320"/>
      <c r="AD238" s="312"/>
    </row>
    <row r="239" spans="2:30" ht="42.75" customHeight="1" thickBot="1">
      <c r="B239" s="314"/>
      <c r="C239" s="156"/>
      <c r="D239" s="276"/>
      <c r="E239" s="276"/>
      <c r="F239" s="282"/>
      <c r="G239" s="280"/>
      <c r="H239" s="282"/>
      <c r="I239" s="274"/>
      <c r="J239" s="284"/>
      <c r="K239" s="162" t="s">
        <v>328</v>
      </c>
      <c r="L239" s="152"/>
      <c r="M239" s="278"/>
      <c r="N239" s="287"/>
      <c r="O239" s="284"/>
      <c r="P239" s="162" t="s">
        <v>328</v>
      </c>
      <c r="Q239" s="150"/>
      <c r="R239" s="301"/>
      <c r="S239" s="309"/>
      <c r="T239" s="318"/>
      <c r="U239" s="11"/>
      <c r="V239" s="311"/>
      <c r="W239" s="305"/>
      <c r="X239" s="311"/>
      <c r="Y239" s="305"/>
      <c r="Z239" s="179"/>
      <c r="AA239" s="179"/>
      <c r="AB239" s="179"/>
      <c r="AC239" s="321"/>
      <c r="AD239" s="313"/>
    </row>
    <row r="240" spans="2:30" ht="42.75" customHeight="1" thickBot="1">
      <c r="B240" s="314">
        <v>115</v>
      </c>
      <c r="C240" s="155" t="s">
        <v>279</v>
      </c>
      <c r="D240" s="275"/>
      <c r="E240" s="275"/>
      <c r="F240" s="281" t="s">
        <v>279</v>
      </c>
      <c r="G240" s="279" t="s">
        <v>279</v>
      </c>
      <c r="H240" s="281" t="s">
        <v>279</v>
      </c>
      <c r="I240" s="273"/>
      <c r="J240" s="283" t="s">
        <v>279</v>
      </c>
      <c r="K240" s="153" t="s">
        <v>326</v>
      </c>
      <c r="L240" s="151"/>
      <c r="M240" s="291" t="s">
        <v>327</v>
      </c>
      <c r="N240" s="288"/>
      <c r="O240" s="283" t="s">
        <v>279</v>
      </c>
      <c r="P240" s="161" t="s">
        <v>326</v>
      </c>
      <c r="Q240" s="149"/>
      <c r="R240" s="300"/>
      <c r="S240" s="308"/>
      <c r="T240" s="318"/>
      <c r="U240" s="10" t="s">
        <v>279</v>
      </c>
      <c r="V240" s="310" t="str">
        <f xml:space="preserve">
IF(AND($J240&lt;&gt;"Bitte auswählen",$O240&lt;&gt;"Bitte auswählen",$J240&lt;&gt;"-",$O240&lt;&gt;"-"),
IF(AND(ISNUMBER($L240),ISNUMBER($Q240)),
$L240+
$Q240*VLOOKUP($O240,Berechnungsfaktoren!$L$3:$N$15,2,FALSE)/VLOOKUP($J240,Berechnungsfaktoren!$L$3:$N$15,2,FALSE),
"Fehlende Eingaben"),
IF(AND($J240&lt;&gt;"Bitte auswählen",$J240&lt;&gt;"-"),
IF(AND(ISNUMBER($L240)),
$L240,
""),
""))</f>
        <v/>
      </c>
      <c r="W240" s="304" t="str">
        <f xml:space="preserve">
IF(AND($J240&lt;&gt;"Bitte auswählen",$O240&lt;&gt;"Bitte auswählen",$J240&lt;&gt;"-",$O240&lt;&gt;"-"),
IF(AND(ISNUMBER($L241),ISNUMBER($Q241)),
$L241+
$Q241*VLOOKUP($O240,Berechnungsfaktoren!$L$3:$N$15,2,FALSE)/VLOOKUP($J240,Berechnungsfaktoren!$L$3:$N$15,2,FALSE),
"Fehlende Eingaben"),
IF(AND($J240&lt;&gt;"Bitte auswählen",$J240&lt;&gt;"-"),
IF(AND(ISNUMBER($L241)),
$L241,
""),
""))</f>
        <v/>
      </c>
      <c r="X240" s="310" t="str">
        <f xml:space="preserve">
IF(AND($J240&lt;&gt;"Bitte auswählen",$O240&lt;&gt;"Bitte auswählen",$J240&lt;&gt;"-",$O240&lt;&gt;"-"),
IF(AND(ISNUMBER($L240),ISNUMBER($Q240)),
$L240*VLOOKUP($J240,Berechnungsfaktoren!$L$3:$N$15,2,FALSE)+
$Q240*VLOOKUP($O240,Berechnungsfaktoren!$L$3:$N$15,2,FALSE),
"Fehlende Eingaben"),
IF(AND($J240&lt;&gt;"Bitte auswählen",$J240&lt;&gt;"-"),
IF(AND(ISNUMBER($L240)),
$L240*VLOOKUP($J240,Berechnungsfaktoren!$L$3:$N$15,2,FALSE),
""),
""))</f>
        <v/>
      </c>
      <c r="Y240" s="304" t="str">
        <f xml:space="preserve">
IF(AND($J240&lt;&gt;"Bitte auswählen",$O240&lt;&gt;"Bitte auswählen",$J240&lt;&gt;"-",$O240&lt;&gt;"-"),
IF(AND(ISNUMBER($L241),ISNUMBER($Q241)),
$L241*VLOOKUP($J240,Berechnungsfaktoren!$L$3:$N$15,2,FALSE)+
$Q241*VLOOKUP($O240,Berechnungsfaktoren!$L$3:$N$15,2,FALSE),
"Fehlende Eingaben"),
IF(AND($J240&lt;&gt;"Bitte auswählen",$J240&lt;&gt;"-"),
IF(AND(ISNUMBER($L241)),
$L241*VLOOKUP($J240,Berechnungsfaktoren!$L$3:$N$15,2,FALSE),
""),
""))</f>
        <v/>
      </c>
      <c r="Z240" s="178">
        <f xml:space="preserve">
IF(AND($J240&lt;&gt;"Bitte auswählen",$O240&lt;&gt;"Bitte auswählen",$J240&lt;&gt;"-",$O240&lt;&gt;"-"),
IF(AND(ISNUMBER($L240),ISNUMBER($Q240)),
+$L240
+$Q240*VLOOKUP($O240,Berechnungsfaktoren!$L$3:$N$30,2,FALSE)/VLOOKUP($J240,Berechnungsfaktoren!$L$3:$N$30,2,FALSE)
-$L241
-$Q241*VLOOKUP($O240,Berechnungsfaktoren!$L$3:$N$30,2,FALSE)/VLOOKUP($J240,Berechnungsfaktoren!$L$3:$N$30,2,FALSE),
+$N240
+$Q240*VLOOKUP($O240,Berechnungsfaktoren!$L$3:$N$30,2,FALSE)/VLOOKUP($J240,Berechnungsfaktoren!$L$3:$N$30,2,FALSE)
-$Q241*VLOOKUP($O240,Berechnungsfaktoren!$L$3:$N$30,2,FALSE)/VLOOKUP($J240,Berechnungsfaktoren!$L$3:$N$30,2,FALSE)
),
IF(AND($J240&lt;&gt;"Bitte auswählen",$J240&lt;&gt;"-"),
IF(AND(ISNUMBER($L240)),
$L240-$L241,
$N240),
0))</f>
        <v>0</v>
      </c>
      <c r="AA240" s="178">
        <f xml:space="preserve">
IF(AND($J240&lt;&gt;"Bitte auswählen",$O240&lt;&gt;"Bitte auswählen",$J240&lt;&gt;"-",$O240&lt;&gt;"-"),
IF(AND(ISNUMBER($L240),ISNUMBER($Q240)),
+$L240*VLOOKUP($J240,Berechnungsfaktoren!$L$3:$N$30,2,FALSE)
+$Q240*VLOOKUP($O240,Berechnungsfaktoren!$L$3:$N$30,2,FALSE)
-$L241*VLOOKUP($J240,Berechnungsfaktoren!$L$3:$N$30,2,FALSE)
-$Q241*VLOOKUP($O240,Berechnungsfaktoren!$L$3:$N$30,2,FALSE),
+$N240*VLOOKUP($J240,Berechnungsfaktoren!$L$3:$N$30,2,FALSE)
+$Q240*VLOOKUP($O240,Berechnungsfaktoren!$L$3:$N$30,2,FALSE)
-$Q241*VLOOKUP($O240,Berechnungsfaktoren!$L$3:$N$30,2,FALSE)
),
IF(AND($J240&lt;&gt;"Bitte auswählen",$J240&lt;&gt;"-"),
IF(AND(ISNUMBER($L240)),
($L240-$L241)*VLOOKUP($J240,Berechnungsfaktoren!$L$3:$N$30,2,FALSE),
$N240*VLOOKUP($J240,Berechnungsfaktoren!$L$3:$N$30,2,FALSE)),
0))</f>
        <v>0</v>
      </c>
      <c r="AB240" s="178">
        <f xml:space="preserve">
IF(AND($J240&lt;&gt;"Bitte auswählen",$O240&lt;&gt;"Bitte auswählen",$J240&lt;&gt;"-",$O240&lt;&gt;"-"),
IF(AND(ISNUMBER($L240),ISNUMBER($Q240)),
+$L240*VLOOKUP($J240,Berechnungsfaktoren!$L$3:$N$30,3,FALSE)
+$Q240*VLOOKUP($O240,Berechnungsfaktoren!$L$3:$N$30,3,FALSE)
-$L241*VLOOKUP($J240,Berechnungsfaktoren!$L$3:$N$30,3,FALSE)
-$Q241*VLOOKUP($O240,Berechnungsfaktoren!$L$3:$N$30,3,FALSE),
+$N240*VLOOKUP($J240,Berechnungsfaktoren!$L$3:$N$30,3,FALSE)
+$Q240*VLOOKUP($O240,Berechnungsfaktoren!$L$3:$N$30,3,FALSE)
-$Q241*VLOOKUP($O240,Berechnungsfaktoren!$L$3:$N$30,3,FALSE)
),
IF(AND($J240&lt;&gt;"Bitte auswählen",$J240&lt;&gt;"-"),
IF(AND(ISNUMBER($L240)),
($L240-$L241)*VLOOKUP($J240,Berechnungsfaktoren!$L$3:$N$30,3,FALSE),
$N240*VLOOKUP($J240,Berechnungsfaktoren!$L$3:$N$30,3,FALSE)),
0))</f>
        <v>0</v>
      </c>
      <c r="AC240" s="320"/>
      <c r="AD240" s="312"/>
    </row>
    <row r="241" spans="2:30" ht="42.75" customHeight="1" thickBot="1">
      <c r="B241" s="314"/>
      <c r="C241" s="156"/>
      <c r="D241" s="276"/>
      <c r="E241" s="276"/>
      <c r="F241" s="282"/>
      <c r="G241" s="280"/>
      <c r="H241" s="282"/>
      <c r="I241" s="274"/>
      <c r="J241" s="284"/>
      <c r="K241" s="162" t="s">
        <v>328</v>
      </c>
      <c r="L241" s="152"/>
      <c r="M241" s="278"/>
      <c r="N241" s="287"/>
      <c r="O241" s="284"/>
      <c r="P241" s="162" t="s">
        <v>328</v>
      </c>
      <c r="Q241" s="150"/>
      <c r="R241" s="301"/>
      <c r="S241" s="309"/>
      <c r="T241" s="318"/>
      <c r="U241" s="11"/>
      <c r="V241" s="311"/>
      <c r="W241" s="305"/>
      <c r="X241" s="311"/>
      <c r="Y241" s="305"/>
      <c r="Z241" s="179"/>
      <c r="AA241" s="179"/>
      <c r="AB241" s="179"/>
      <c r="AC241" s="321"/>
      <c r="AD241" s="313"/>
    </row>
    <row r="242" spans="2:30" ht="42.75" customHeight="1" thickBot="1">
      <c r="B242" s="314">
        <v>116</v>
      </c>
      <c r="C242" s="155" t="s">
        <v>279</v>
      </c>
      <c r="D242" s="275"/>
      <c r="E242" s="275"/>
      <c r="F242" s="281" t="s">
        <v>279</v>
      </c>
      <c r="G242" s="279" t="s">
        <v>279</v>
      </c>
      <c r="H242" s="281" t="s">
        <v>279</v>
      </c>
      <c r="I242" s="273"/>
      <c r="J242" s="283" t="s">
        <v>279</v>
      </c>
      <c r="K242" s="153" t="s">
        <v>326</v>
      </c>
      <c r="L242" s="151"/>
      <c r="M242" s="291" t="s">
        <v>327</v>
      </c>
      <c r="N242" s="288"/>
      <c r="O242" s="283" t="s">
        <v>279</v>
      </c>
      <c r="P242" s="161" t="s">
        <v>326</v>
      </c>
      <c r="Q242" s="149"/>
      <c r="R242" s="300"/>
      <c r="S242" s="308"/>
      <c r="T242" s="318"/>
      <c r="U242" s="10" t="s">
        <v>279</v>
      </c>
      <c r="V242" s="310" t="str">
        <f xml:space="preserve">
IF(AND($J242&lt;&gt;"Bitte auswählen",$O242&lt;&gt;"Bitte auswählen",$J242&lt;&gt;"-",$O242&lt;&gt;"-"),
IF(AND(ISNUMBER($L242),ISNUMBER($Q242)),
$L242+
$Q242*VLOOKUP($O242,Berechnungsfaktoren!$L$3:$N$15,2,FALSE)/VLOOKUP($J242,Berechnungsfaktoren!$L$3:$N$15,2,FALSE),
"Fehlende Eingaben"),
IF(AND($J242&lt;&gt;"Bitte auswählen",$J242&lt;&gt;"-"),
IF(AND(ISNUMBER($L242)),
$L242,
""),
""))</f>
        <v/>
      </c>
      <c r="W242" s="304" t="str">
        <f xml:space="preserve">
IF(AND($J242&lt;&gt;"Bitte auswählen",$O242&lt;&gt;"Bitte auswählen",$J242&lt;&gt;"-",$O242&lt;&gt;"-"),
IF(AND(ISNUMBER($L243),ISNUMBER($Q243)),
$L243+
$Q243*VLOOKUP($O242,Berechnungsfaktoren!$L$3:$N$15,2,FALSE)/VLOOKUP($J242,Berechnungsfaktoren!$L$3:$N$15,2,FALSE),
"Fehlende Eingaben"),
IF(AND($J242&lt;&gt;"Bitte auswählen",$J242&lt;&gt;"-"),
IF(AND(ISNUMBER($L243)),
$L243,
""),
""))</f>
        <v/>
      </c>
      <c r="X242" s="310" t="str">
        <f xml:space="preserve">
IF(AND($J242&lt;&gt;"Bitte auswählen",$O242&lt;&gt;"Bitte auswählen",$J242&lt;&gt;"-",$O242&lt;&gt;"-"),
IF(AND(ISNUMBER($L242),ISNUMBER($Q242)),
$L242*VLOOKUP($J242,Berechnungsfaktoren!$L$3:$N$15,2,FALSE)+
$Q242*VLOOKUP($O242,Berechnungsfaktoren!$L$3:$N$15,2,FALSE),
"Fehlende Eingaben"),
IF(AND($J242&lt;&gt;"Bitte auswählen",$J242&lt;&gt;"-"),
IF(AND(ISNUMBER($L242)),
$L242*VLOOKUP($J242,Berechnungsfaktoren!$L$3:$N$15,2,FALSE),
""),
""))</f>
        <v/>
      </c>
      <c r="Y242" s="304" t="str">
        <f xml:space="preserve">
IF(AND($J242&lt;&gt;"Bitte auswählen",$O242&lt;&gt;"Bitte auswählen",$J242&lt;&gt;"-",$O242&lt;&gt;"-"),
IF(AND(ISNUMBER($L243),ISNUMBER($Q243)),
$L243*VLOOKUP($J242,Berechnungsfaktoren!$L$3:$N$15,2,FALSE)+
$Q243*VLOOKUP($O242,Berechnungsfaktoren!$L$3:$N$15,2,FALSE),
"Fehlende Eingaben"),
IF(AND($J242&lt;&gt;"Bitte auswählen",$J242&lt;&gt;"-"),
IF(AND(ISNUMBER($L243)),
$L243*VLOOKUP($J242,Berechnungsfaktoren!$L$3:$N$15,2,FALSE),
""),
""))</f>
        <v/>
      </c>
      <c r="Z242" s="178">
        <f xml:space="preserve">
IF(AND($J242&lt;&gt;"Bitte auswählen",$O242&lt;&gt;"Bitte auswählen",$J242&lt;&gt;"-",$O242&lt;&gt;"-"),
IF(AND(ISNUMBER($L242),ISNUMBER($Q242)),
+$L242
+$Q242*VLOOKUP($O242,Berechnungsfaktoren!$L$3:$N$30,2,FALSE)/VLOOKUP($J242,Berechnungsfaktoren!$L$3:$N$30,2,FALSE)
-$L243
-$Q243*VLOOKUP($O242,Berechnungsfaktoren!$L$3:$N$30,2,FALSE)/VLOOKUP($J242,Berechnungsfaktoren!$L$3:$N$30,2,FALSE),
+$N242
+$Q242*VLOOKUP($O242,Berechnungsfaktoren!$L$3:$N$30,2,FALSE)/VLOOKUP($J242,Berechnungsfaktoren!$L$3:$N$30,2,FALSE)
-$Q243*VLOOKUP($O242,Berechnungsfaktoren!$L$3:$N$30,2,FALSE)/VLOOKUP($J242,Berechnungsfaktoren!$L$3:$N$30,2,FALSE)
),
IF(AND($J242&lt;&gt;"Bitte auswählen",$J242&lt;&gt;"-"),
IF(AND(ISNUMBER($L242)),
$L242-$L243,
$N242),
0))</f>
        <v>0</v>
      </c>
      <c r="AA242" s="178">
        <f xml:space="preserve">
IF(AND($J242&lt;&gt;"Bitte auswählen",$O242&lt;&gt;"Bitte auswählen",$J242&lt;&gt;"-",$O242&lt;&gt;"-"),
IF(AND(ISNUMBER($L242),ISNUMBER($Q242)),
+$L242*VLOOKUP($J242,Berechnungsfaktoren!$L$3:$N$30,2,FALSE)
+$Q242*VLOOKUP($O242,Berechnungsfaktoren!$L$3:$N$30,2,FALSE)
-$L243*VLOOKUP($J242,Berechnungsfaktoren!$L$3:$N$30,2,FALSE)
-$Q243*VLOOKUP($O242,Berechnungsfaktoren!$L$3:$N$30,2,FALSE),
+$N242*VLOOKUP($J242,Berechnungsfaktoren!$L$3:$N$30,2,FALSE)
+$Q242*VLOOKUP($O242,Berechnungsfaktoren!$L$3:$N$30,2,FALSE)
-$Q243*VLOOKUP($O242,Berechnungsfaktoren!$L$3:$N$30,2,FALSE)
),
IF(AND($J242&lt;&gt;"Bitte auswählen",$J242&lt;&gt;"-"),
IF(AND(ISNUMBER($L242)),
($L242-$L243)*VLOOKUP($J242,Berechnungsfaktoren!$L$3:$N$30,2,FALSE),
$N242*VLOOKUP($J242,Berechnungsfaktoren!$L$3:$N$30,2,FALSE)),
0))</f>
        <v>0</v>
      </c>
      <c r="AB242" s="178">
        <f xml:space="preserve">
IF(AND($J242&lt;&gt;"Bitte auswählen",$O242&lt;&gt;"Bitte auswählen",$J242&lt;&gt;"-",$O242&lt;&gt;"-"),
IF(AND(ISNUMBER($L242),ISNUMBER($Q242)),
+$L242*VLOOKUP($J242,Berechnungsfaktoren!$L$3:$N$30,3,FALSE)
+$Q242*VLOOKUP($O242,Berechnungsfaktoren!$L$3:$N$30,3,FALSE)
-$L243*VLOOKUP($J242,Berechnungsfaktoren!$L$3:$N$30,3,FALSE)
-$Q243*VLOOKUP($O242,Berechnungsfaktoren!$L$3:$N$30,3,FALSE),
+$N242*VLOOKUP($J242,Berechnungsfaktoren!$L$3:$N$30,3,FALSE)
+$Q242*VLOOKUP($O242,Berechnungsfaktoren!$L$3:$N$30,3,FALSE)
-$Q243*VLOOKUP($O242,Berechnungsfaktoren!$L$3:$N$30,3,FALSE)
),
IF(AND($J242&lt;&gt;"Bitte auswählen",$J242&lt;&gt;"-"),
IF(AND(ISNUMBER($L242)),
($L242-$L243)*VLOOKUP($J242,Berechnungsfaktoren!$L$3:$N$30,3,FALSE),
$N242*VLOOKUP($J242,Berechnungsfaktoren!$L$3:$N$30,3,FALSE)),
0))</f>
        <v>0</v>
      </c>
      <c r="AC242" s="320"/>
      <c r="AD242" s="312"/>
    </row>
    <row r="243" spans="2:30" ht="42.75" customHeight="1" thickBot="1">
      <c r="B243" s="314"/>
      <c r="C243" s="156"/>
      <c r="D243" s="276"/>
      <c r="E243" s="276"/>
      <c r="F243" s="282"/>
      <c r="G243" s="280"/>
      <c r="H243" s="282"/>
      <c r="I243" s="274"/>
      <c r="J243" s="284"/>
      <c r="K243" s="162" t="s">
        <v>328</v>
      </c>
      <c r="L243" s="152"/>
      <c r="M243" s="278"/>
      <c r="N243" s="287"/>
      <c r="O243" s="284"/>
      <c r="P243" s="162" t="s">
        <v>328</v>
      </c>
      <c r="Q243" s="150"/>
      <c r="R243" s="301"/>
      <c r="S243" s="309"/>
      <c r="T243" s="318"/>
      <c r="U243" s="11"/>
      <c r="V243" s="311"/>
      <c r="W243" s="305"/>
      <c r="X243" s="311"/>
      <c r="Y243" s="305"/>
      <c r="Z243" s="179"/>
      <c r="AA243" s="179"/>
      <c r="AB243" s="179"/>
      <c r="AC243" s="321"/>
      <c r="AD243" s="313"/>
    </row>
    <row r="244" spans="2:30" ht="42.75" customHeight="1" thickBot="1">
      <c r="B244" s="314">
        <v>117</v>
      </c>
      <c r="C244" s="155" t="s">
        <v>279</v>
      </c>
      <c r="D244" s="275"/>
      <c r="E244" s="275"/>
      <c r="F244" s="281" t="s">
        <v>279</v>
      </c>
      <c r="G244" s="279" t="s">
        <v>279</v>
      </c>
      <c r="H244" s="281" t="s">
        <v>279</v>
      </c>
      <c r="I244" s="273"/>
      <c r="J244" s="283" t="s">
        <v>279</v>
      </c>
      <c r="K244" s="153" t="s">
        <v>326</v>
      </c>
      <c r="L244" s="151"/>
      <c r="M244" s="291" t="s">
        <v>327</v>
      </c>
      <c r="N244" s="288"/>
      <c r="O244" s="283" t="s">
        <v>279</v>
      </c>
      <c r="P244" s="161" t="s">
        <v>326</v>
      </c>
      <c r="Q244" s="149"/>
      <c r="R244" s="300"/>
      <c r="S244" s="308"/>
      <c r="T244" s="318"/>
      <c r="U244" s="10" t="s">
        <v>279</v>
      </c>
      <c r="V244" s="310" t="str">
        <f xml:space="preserve">
IF(AND($J244&lt;&gt;"Bitte auswählen",$O244&lt;&gt;"Bitte auswählen",$J244&lt;&gt;"-",$O244&lt;&gt;"-"),
IF(AND(ISNUMBER($L244),ISNUMBER($Q244)),
$L244+
$Q244*VLOOKUP($O244,Berechnungsfaktoren!$L$3:$N$15,2,FALSE)/VLOOKUP($J244,Berechnungsfaktoren!$L$3:$N$15,2,FALSE),
"Fehlende Eingaben"),
IF(AND($J244&lt;&gt;"Bitte auswählen",$J244&lt;&gt;"-"),
IF(AND(ISNUMBER($L244)),
$L244,
""),
""))</f>
        <v/>
      </c>
      <c r="W244" s="304" t="str">
        <f xml:space="preserve">
IF(AND($J244&lt;&gt;"Bitte auswählen",$O244&lt;&gt;"Bitte auswählen",$J244&lt;&gt;"-",$O244&lt;&gt;"-"),
IF(AND(ISNUMBER($L245),ISNUMBER($Q245)),
$L245+
$Q245*VLOOKUP($O244,Berechnungsfaktoren!$L$3:$N$15,2,FALSE)/VLOOKUP($J244,Berechnungsfaktoren!$L$3:$N$15,2,FALSE),
"Fehlende Eingaben"),
IF(AND($J244&lt;&gt;"Bitte auswählen",$J244&lt;&gt;"-"),
IF(AND(ISNUMBER($L245)),
$L245,
""),
""))</f>
        <v/>
      </c>
      <c r="X244" s="310" t="str">
        <f xml:space="preserve">
IF(AND($J244&lt;&gt;"Bitte auswählen",$O244&lt;&gt;"Bitte auswählen",$J244&lt;&gt;"-",$O244&lt;&gt;"-"),
IF(AND(ISNUMBER($L244),ISNUMBER($Q244)),
$L244*VLOOKUP($J244,Berechnungsfaktoren!$L$3:$N$15,2,FALSE)+
$Q244*VLOOKUP($O244,Berechnungsfaktoren!$L$3:$N$15,2,FALSE),
"Fehlende Eingaben"),
IF(AND($J244&lt;&gt;"Bitte auswählen",$J244&lt;&gt;"-"),
IF(AND(ISNUMBER($L244)),
$L244*VLOOKUP($J244,Berechnungsfaktoren!$L$3:$N$15,2,FALSE),
""),
""))</f>
        <v/>
      </c>
      <c r="Y244" s="304" t="str">
        <f xml:space="preserve">
IF(AND($J244&lt;&gt;"Bitte auswählen",$O244&lt;&gt;"Bitte auswählen",$J244&lt;&gt;"-",$O244&lt;&gt;"-"),
IF(AND(ISNUMBER($L245),ISNUMBER($Q245)),
$L245*VLOOKUP($J244,Berechnungsfaktoren!$L$3:$N$15,2,FALSE)+
$Q245*VLOOKUP($O244,Berechnungsfaktoren!$L$3:$N$15,2,FALSE),
"Fehlende Eingaben"),
IF(AND($J244&lt;&gt;"Bitte auswählen",$J244&lt;&gt;"-"),
IF(AND(ISNUMBER($L245)),
$L245*VLOOKUP($J244,Berechnungsfaktoren!$L$3:$N$15,2,FALSE),
""),
""))</f>
        <v/>
      </c>
      <c r="Z244" s="178">
        <f xml:space="preserve">
IF(AND($J244&lt;&gt;"Bitte auswählen",$O244&lt;&gt;"Bitte auswählen",$J244&lt;&gt;"-",$O244&lt;&gt;"-"),
IF(AND(ISNUMBER($L244),ISNUMBER($Q244)),
+$L244
+$Q244*VLOOKUP($O244,Berechnungsfaktoren!$L$3:$N$30,2,FALSE)/VLOOKUP($J244,Berechnungsfaktoren!$L$3:$N$30,2,FALSE)
-$L245
-$Q245*VLOOKUP($O244,Berechnungsfaktoren!$L$3:$N$30,2,FALSE)/VLOOKUP($J244,Berechnungsfaktoren!$L$3:$N$30,2,FALSE),
+$N244
+$Q244*VLOOKUP($O244,Berechnungsfaktoren!$L$3:$N$30,2,FALSE)/VLOOKUP($J244,Berechnungsfaktoren!$L$3:$N$30,2,FALSE)
-$Q245*VLOOKUP($O244,Berechnungsfaktoren!$L$3:$N$30,2,FALSE)/VLOOKUP($J244,Berechnungsfaktoren!$L$3:$N$30,2,FALSE)
),
IF(AND($J244&lt;&gt;"Bitte auswählen",$J244&lt;&gt;"-"),
IF(AND(ISNUMBER($L244)),
$L244-$L245,
$N244),
0))</f>
        <v>0</v>
      </c>
      <c r="AA244" s="178">
        <f xml:space="preserve">
IF(AND($J244&lt;&gt;"Bitte auswählen",$O244&lt;&gt;"Bitte auswählen",$J244&lt;&gt;"-",$O244&lt;&gt;"-"),
IF(AND(ISNUMBER($L244),ISNUMBER($Q244)),
+$L244*VLOOKUP($J244,Berechnungsfaktoren!$L$3:$N$30,2,FALSE)
+$Q244*VLOOKUP($O244,Berechnungsfaktoren!$L$3:$N$30,2,FALSE)
-$L245*VLOOKUP($J244,Berechnungsfaktoren!$L$3:$N$30,2,FALSE)
-$Q245*VLOOKUP($O244,Berechnungsfaktoren!$L$3:$N$30,2,FALSE),
+$N244*VLOOKUP($J244,Berechnungsfaktoren!$L$3:$N$30,2,FALSE)
+$Q244*VLOOKUP($O244,Berechnungsfaktoren!$L$3:$N$30,2,FALSE)
-$Q245*VLOOKUP($O244,Berechnungsfaktoren!$L$3:$N$30,2,FALSE)
),
IF(AND($J244&lt;&gt;"Bitte auswählen",$J244&lt;&gt;"-"),
IF(AND(ISNUMBER($L244)),
($L244-$L245)*VLOOKUP($J244,Berechnungsfaktoren!$L$3:$N$30,2,FALSE),
$N244*VLOOKUP($J244,Berechnungsfaktoren!$L$3:$N$30,2,FALSE)),
0))</f>
        <v>0</v>
      </c>
      <c r="AB244" s="178">
        <f xml:space="preserve">
IF(AND($J244&lt;&gt;"Bitte auswählen",$O244&lt;&gt;"Bitte auswählen",$J244&lt;&gt;"-",$O244&lt;&gt;"-"),
IF(AND(ISNUMBER($L244),ISNUMBER($Q244)),
+$L244*VLOOKUP($J244,Berechnungsfaktoren!$L$3:$N$30,3,FALSE)
+$Q244*VLOOKUP($O244,Berechnungsfaktoren!$L$3:$N$30,3,FALSE)
-$L245*VLOOKUP($J244,Berechnungsfaktoren!$L$3:$N$30,3,FALSE)
-$Q245*VLOOKUP($O244,Berechnungsfaktoren!$L$3:$N$30,3,FALSE),
+$N244*VLOOKUP($J244,Berechnungsfaktoren!$L$3:$N$30,3,FALSE)
+$Q244*VLOOKUP($O244,Berechnungsfaktoren!$L$3:$N$30,3,FALSE)
-$Q245*VLOOKUP($O244,Berechnungsfaktoren!$L$3:$N$30,3,FALSE)
),
IF(AND($J244&lt;&gt;"Bitte auswählen",$J244&lt;&gt;"-"),
IF(AND(ISNUMBER($L244)),
($L244-$L245)*VLOOKUP($J244,Berechnungsfaktoren!$L$3:$N$30,3,FALSE),
$N244*VLOOKUP($J244,Berechnungsfaktoren!$L$3:$N$30,3,FALSE)),
0))</f>
        <v>0</v>
      </c>
      <c r="AC244" s="320"/>
      <c r="AD244" s="312"/>
    </row>
    <row r="245" spans="2:30" ht="42.75" customHeight="1" thickBot="1">
      <c r="B245" s="314"/>
      <c r="C245" s="156"/>
      <c r="D245" s="276"/>
      <c r="E245" s="276"/>
      <c r="F245" s="282"/>
      <c r="G245" s="280"/>
      <c r="H245" s="282"/>
      <c r="I245" s="274"/>
      <c r="J245" s="284"/>
      <c r="K245" s="162" t="s">
        <v>328</v>
      </c>
      <c r="L245" s="152"/>
      <c r="M245" s="278"/>
      <c r="N245" s="287"/>
      <c r="O245" s="284"/>
      <c r="P245" s="162" t="s">
        <v>328</v>
      </c>
      <c r="Q245" s="150"/>
      <c r="R245" s="301"/>
      <c r="S245" s="309"/>
      <c r="T245" s="318"/>
      <c r="U245" s="11"/>
      <c r="V245" s="311"/>
      <c r="W245" s="305"/>
      <c r="X245" s="311"/>
      <c r="Y245" s="305"/>
      <c r="Z245" s="179"/>
      <c r="AA245" s="179"/>
      <c r="AB245" s="179"/>
      <c r="AC245" s="321"/>
      <c r="AD245" s="313"/>
    </row>
    <row r="246" spans="2:30" ht="42.75" customHeight="1" thickBot="1">
      <c r="B246" s="314">
        <v>118</v>
      </c>
      <c r="C246" s="155" t="s">
        <v>279</v>
      </c>
      <c r="D246" s="275"/>
      <c r="E246" s="275"/>
      <c r="F246" s="281" t="s">
        <v>279</v>
      </c>
      <c r="G246" s="279" t="s">
        <v>279</v>
      </c>
      <c r="H246" s="281" t="s">
        <v>279</v>
      </c>
      <c r="I246" s="273"/>
      <c r="J246" s="283" t="s">
        <v>279</v>
      </c>
      <c r="K246" s="153" t="s">
        <v>326</v>
      </c>
      <c r="L246" s="151"/>
      <c r="M246" s="291" t="s">
        <v>327</v>
      </c>
      <c r="N246" s="288"/>
      <c r="O246" s="283" t="s">
        <v>279</v>
      </c>
      <c r="P246" s="161" t="s">
        <v>326</v>
      </c>
      <c r="Q246" s="149"/>
      <c r="R246" s="300"/>
      <c r="S246" s="308"/>
      <c r="T246" s="318"/>
      <c r="U246" s="10" t="s">
        <v>279</v>
      </c>
      <c r="V246" s="310" t="str">
        <f xml:space="preserve">
IF(AND($J246&lt;&gt;"Bitte auswählen",$O246&lt;&gt;"Bitte auswählen",$J246&lt;&gt;"-",$O246&lt;&gt;"-"),
IF(AND(ISNUMBER($L246),ISNUMBER($Q246)),
$L246+
$Q246*VLOOKUP($O246,Berechnungsfaktoren!$L$3:$N$15,2,FALSE)/VLOOKUP($J246,Berechnungsfaktoren!$L$3:$N$15,2,FALSE),
"Fehlende Eingaben"),
IF(AND($J246&lt;&gt;"Bitte auswählen",$J246&lt;&gt;"-"),
IF(AND(ISNUMBER($L246)),
$L246,
""),
""))</f>
        <v/>
      </c>
      <c r="W246" s="304" t="str">
        <f xml:space="preserve">
IF(AND($J246&lt;&gt;"Bitte auswählen",$O246&lt;&gt;"Bitte auswählen",$J246&lt;&gt;"-",$O246&lt;&gt;"-"),
IF(AND(ISNUMBER($L247),ISNUMBER($Q247)),
$L247+
$Q247*VLOOKUP($O246,Berechnungsfaktoren!$L$3:$N$15,2,FALSE)/VLOOKUP($J246,Berechnungsfaktoren!$L$3:$N$15,2,FALSE),
"Fehlende Eingaben"),
IF(AND($J246&lt;&gt;"Bitte auswählen",$J246&lt;&gt;"-"),
IF(AND(ISNUMBER($L247)),
$L247,
""),
""))</f>
        <v/>
      </c>
      <c r="X246" s="310" t="str">
        <f xml:space="preserve">
IF(AND($J246&lt;&gt;"Bitte auswählen",$O246&lt;&gt;"Bitte auswählen",$J246&lt;&gt;"-",$O246&lt;&gt;"-"),
IF(AND(ISNUMBER($L246),ISNUMBER($Q246)),
$L246*VLOOKUP($J246,Berechnungsfaktoren!$L$3:$N$15,2,FALSE)+
$Q246*VLOOKUP($O246,Berechnungsfaktoren!$L$3:$N$15,2,FALSE),
"Fehlende Eingaben"),
IF(AND($J246&lt;&gt;"Bitte auswählen",$J246&lt;&gt;"-"),
IF(AND(ISNUMBER($L246)),
$L246*VLOOKUP($J246,Berechnungsfaktoren!$L$3:$N$15,2,FALSE),
""),
""))</f>
        <v/>
      </c>
      <c r="Y246" s="304" t="str">
        <f xml:space="preserve">
IF(AND($J246&lt;&gt;"Bitte auswählen",$O246&lt;&gt;"Bitte auswählen",$J246&lt;&gt;"-",$O246&lt;&gt;"-"),
IF(AND(ISNUMBER($L247),ISNUMBER($Q247)),
$L247*VLOOKUP($J246,Berechnungsfaktoren!$L$3:$N$15,2,FALSE)+
$Q247*VLOOKUP($O246,Berechnungsfaktoren!$L$3:$N$15,2,FALSE),
"Fehlende Eingaben"),
IF(AND($J246&lt;&gt;"Bitte auswählen",$J246&lt;&gt;"-"),
IF(AND(ISNUMBER($L247)),
$L247*VLOOKUP($J246,Berechnungsfaktoren!$L$3:$N$15,2,FALSE),
""),
""))</f>
        <v/>
      </c>
      <c r="Z246" s="178">
        <f xml:space="preserve">
IF(AND($J246&lt;&gt;"Bitte auswählen",$O246&lt;&gt;"Bitte auswählen",$J246&lt;&gt;"-",$O246&lt;&gt;"-"),
IF(AND(ISNUMBER($L246),ISNUMBER($Q246)),
+$L246
+$Q246*VLOOKUP($O246,Berechnungsfaktoren!$L$3:$N$30,2,FALSE)/VLOOKUP($J246,Berechnungsfaktoren!$L$3:$N$30,2,FALSE)
-$L247
-$Q247*VLOOKUP($O246,Berechnungsfaktoren!$L$3:$N$30,2,FALSE)/VLOOKUP($J246,Berechnungsfaktoren!$L$3:$N$30,2,FALSE),
+$N246
+$Q246*VLOOKUP($O246,Berechnungsfaktoren!$L$3:$N$30,2,FALSE)/VLOOKUP($J246,Berechnungsfaktoren!$L$3:$N$30,2,FALSE)
-$Q247*VLOOKUP($O246,Berechnungsfaktoren!$L$3:$N$30,2,FALSE)/VLOOKUP($J246,Berechnungsfaktoren!$L$3:$N$30,2,FALSE)
),
IF(AND($J246&lt;&gt;"Bitte auswählen",$J246&lt;&gt;"-"),
IF(AND(ISNUMBER($L246)),
$L246-$L247,
$N246),
0))</f>
        <v>0</v>
      </c>
      <c r="AA246" s="178">
        <f xml:space="preserve">
IF(AND($J246&lt;&gt;"Bitte auswählen",$O246&lt;&gt;"Bitte auswählen",$J246&lt;&gt;"-",$O246&lt;&gt;"-"),
IF(AND(ISNUMBER($L246),ISNUMBER($Q246)),
+$L246*VLOOKUP($J246,Berechnungsfaktoren!$L$3:$N$30,2,FALSE)
+$Q246*VLOOKUP($O246,Berechnungsfaktoren!$L$3:$N$30,2,FALSE)
-$L247*VLOOKUP($J246,Berechnungsfaktoren!$L$3:$N$30,2,FALSE)
-$Q247*VLOOKUP($O246,Berechnungsfaktoren!$L$3:$N$30,2,FALSE),
+$N246*VLOOKUP($J246,Berechnungsfaktoren!$L$3:$N$30,2,FALSE)
+$Q246*VLOOKUP($O246,Berechnungsfaktoren!$L$3:$N$30,2,FALSE)
-$Q247*VLOOKUP($O246,Berechnungsfaktoren!$L$3:$N$30,2,FALSE)
),
IF(AND($J246&lt;&gt;"Bitte auswählen",$J246&lt;&gt;"-"),
IF(AND(ISNUMBER($L246)),
($L246-$L247)*VLOOKUP($J246,Berechnungsfaktoren!$L$3:$N$30,2,FALSE),
$N246*VLOOKUP($J246,Berechnungsfaktoren!$L$3:$N$30,2,FALSE)),
0))</f>
        <v>0</v>
      </c>
      <c r="AB246" s="178">
        <f xml:space="preserve">
IF(AND($J246&lt;&gt;"Bitte auswählen",$O246&lt;&gt;"Bitte auswählen",$J246&lt;&gt;"-",$O246&lt;&gt;"-"),
IF(AND(ISNUMBER($L246),ISNUMBER($Q246)),
+$L246*VLOOKUP($J246,Berechnungsfaktoren!$L$3:$N$30,3,FALSE)
+$Q246*VLOOKUP($O246,Berechnungsfaktoren!$L$3:$N$30,3,FALSE)
-$L247*VLOOKUP($J246,Berechnungsfaktoren!$L$3:$N$30,3,FALSE)
-$Q247*VLOOKUP($O246,Berechnungsfaktoren!$L$3:$N$30,3,FALSE),
+$N246*VLOOKUP($J246,Berechnungsfaktoren!$L$3:$N$30,3,FALSE)
+$Q246*VLOOKUP($O246,Berechnungsfaktoren!$L$3:$N$30,3,FALSE)
-$Q247*VLOOKUP($O246,Berechnungsfaktoren!$L$3:$N$30,3,FALSE)
),
IF(AND($J246&lt;&gt;"Bitte auswählen",$J246&lt;&gt;"-"),
IF(AND(ISNUMBER($L246)),
($L246-$L247)*VLOOKUP($J246,Berechnungsfaktoren!$L$3:$N$30,3,FALSE),
$N246*VLOOKUP($J246,Berechnungsfaktoren!$L$3:$N$30,3,FALSE)),
0))</f>
        <v>0</v>
      </c>
      <c r="AC246" s="320"/>
      <c r="AD246" s="312"/>
    </row>
    <row r="247" spans="2:30" ht="42.75" customHeight="1" thickBot="1">
      <c r="B247" s="314"/>
      <c r="C247" s="156"/>
      <c r="D247" s="276"/>
      <c r="E247" s="276"/>
      <c r="F247" s="282"/>
      <c r="G247" s="280"/>
      <c r="H247" s="282"/>
      <c r="I247" s="274"/>
      <c r="J247" s="284"/>
      <c r="K247" s="162" t="s">
        <v>328</v>
      </c>
      <c r="L247" s="152"/>
      <c r="M247" s="278"/>
      <c r="N247" s="287"/>
      <c r="O247" s="284"/>
      <c r="P247" s="162" t="s">
        <v>328</v>
      </c>
      <c r="Q247" s="150"/>
      <c r="R247" s="301"/>
      <c r="S247" s="309"/>
      <c r="T247" s="318"/>
      <c r="U247" s="11"/>
      <c r="V247" s="311"/>
      <c r="W247" s="305"/>
      <c r="X247" s="311"/>
      <c r="Y247" s="305"/>
      <c r="Z247" s="179"/>
      <c r="AA247" s="179"/>
      <c r="AB247" s="179"/>
      <c r="AC247" s="321"/>
      <c r="AD247" s="313"/>
    </row>
    <row r="248" spans="2:30" ht="42.75" customHeight="1" thickBot="1">
      <c r="B248" s="314">
        <v>119</v>
      </c>
      <c r="C248" s="155" t="s">
        <v>279</v>
      </c>
      <c r="D248" s="275"/>
      <c r="E248" s="275"/>
      <c r="F248" s="281" t="s">
        <v>279</v>
      </c>
      <c r="G248" s="279" t="s">
        <v>279</v>
      </c>
      <c r="H248" s="281" t="s">
        <v>279</v>
      </c>
      <c r="I248" s="273"/>
      <c r="J248" s="283" t="s">
        <v>279</v>
      </c>
      <c r="K248" s="153" t="s">
        <v>326</v>
      </c>
      <c r="L248" s="151"/>
      <c r="M248" s="291" t="s">
        <v>327</v>
      </c>
      <c r="N248" s="288"/>
      <c r="O248" s="283" t="s">
        <v>279</v>
      </c>
      <c r="P248" s="161" t="s">
        <v>326</v>
      </c>
      <c r="Q248" s="149"/>
      <c r="R248" s="300"/>
      <c r="S248" s="308"/>
      <c r="T248" s="318"/>
      <c r="U248" s="10" t="s">
        <v>279</v>
      </c>
      <c r="V248" s="310" t="str">
        <f xml:space="preserve">
IF(AND($J248&lt;&gt;"Bitte auswählen",$O248&lt;&gt;"Bitte auswählen",$J248&lt;&gt;"-",$O248&lt;&gt;"-"),
IF(AND(ISNUMBER($L248),ISNUMBER($Q248)),
$L248+
$Q248*VLOOKUP($O248,Berechnungsfaktoren!$L$3:$N$15,2,FALSE)/VLOOKUP($J248,Berechnungsfaktoren!$L$3:$N$15,2,FALSE),
"Fehlende Eingaben"),
IF(AND($J248&lt;&gt;"Bitte auswählen",$J248&lt;&gt;"-"),
IF(AND(ISNUMBER($L248)),
$L248,
""),
""))</f>
        <v/>
      </c>
      <c r="W248" s="304" t="str">
        <f xml:space="preserve">
IF(AND($J248&lt;&gt;"Bitte auswählen",$O248&lt;&gt;"Bitte auswählen",$J248&lt;&gt;"-",$O248&lt;&gt;"-"),
IF(AND(ISNUMBER($L249),ISNUMBER($Q249)),
$L249+
$Q249*VLOOKUP($O248,Berechnungsfaktoren!$L$3:$N$15,2,FALSE)/VLOOKUP($J248,Berechnungsfaktoren!$L$3:$N$15,2,FALSE),
"Fehlende Eingaben"),
IF(AND($J248&lt;&gt;"Bitte auswählen",$J248&lt;&gt;"-"),
IF(AND(ISNUMBER($L249)),
$L249,
""),
""))</f>
        <v/>
      </c>
      <c r="X248" s="310" t="str">
        <f xml:space="preserve">
IF(AND($J248&lt;&gt;"Bitte auswählen",$O248&lt;&gt;"Bitte auswählen",$J248&lt;&gt;"-",$O248&lt;&gt;"-"),
IF(AND(ISNUMBER($L248),ISNUMBER($Q248)),
$L248*VLOOKUP($J248,Berechnungsfaktoren!$L$3:$N$15,2,FALSE)+
$Q248*VLOOKUP($O248,Berechnungsfaktoren!$L$3:$N$15,2,FALSE),
"Fehlende Eingaben"),
IF(AND($J248&lt;&gt;"Bitte auswählen",$J248&lt;&gt;"-"),
IF(AND(ISNUMBER($L248)),
$L248*VLOOKUP($J248,Berechnungsfaktoren!$L$3:$N$15,2,FALSE),
""),
""))</f>
        <v/>
      </c>
      <c r="Y248" s="304" t="str">
        <f xml:space="preserve">
IF(AND($J248&lt;&gt;"Bitte auswählen",$O248&lt;&gt;"Bitte auswählen",$J248&lt;&gt;"-",$O248&lt;&gt;"-"),
IF(AND(ISNUMBER($L249),ISNUMBER($Q249)),
$L249*VLOOKUP($J248,Berechnungsfaktoren!$L$3:$N$15,2,FALSE)+
$Q249*VLOOKUP($O248,Berechnungsfaktoren!$L$3:$N$15,2,FALSE),
"Fehlende Eingaben"),
IF(AND($J248&lt;&gt;"Bitte auswählen",$J248&lt;&gt;"-"),
IF(AND(ISNUMBER($L249)),
$L249*VLOOKUP($J248,Berechnungsfaktoren!$L$3:$N$15,2,FALSE),
""),
""))</f>
        <v/>
      </c>
      <c r="Z248" s="178">
        <f xml:space="preserve">
IF(AND($J248&lt;&gt;"Bitte auswählen",$O248&lt;&gt;"Bitte auswählen",$J248&lt;&gt;"-",$O248&lt;&gt;"-"),
IF(AND(ISNUMBER($L248),ISNUMBER($Q248)),
+$L248
+$Q248*VLOOKUP($O248,Berechnungsfaktoren!$L$3:$N$30,2,FALSE)/VLOOKUP($J248,Berechnungsfaktoren!$L$3:$N$30,2,FALSE)
-$L249
-$Q249*VLOOKUP($O248,Berechnungsfaktoren!$L$3:$N$30,2,FALSE)/VLOOKUP($J248,Berechnungsfaktoren!$L$3:$N$30,2,FALSE),
+$N248
+$Q248*VLOOKUP($O248,Berechnungsfaktoren!$L$3:$N$30,2,FALSE)/VLOOKUP($J248,Berechnungsfaktoren!$L$3:$N$30,2,FALSE)
-$Q249*VLOOKUP($O248,Berechnungsfaktoren!$L$3:$N$30,2,FALSE)/VLOOKUP($J248,Berechnungsfaktoren!$L$3:$N$30,2,FALSE)
),
IF(AND($J248&lt;&gt;"Bitte auswählen",$J248&lt;&gt;"-"),
IF(AND(ISNUMBER($L248)),
$L248-$L249,
$N248),
0))</f>
        <v>0</v>
      </c>
      <c r="AA248" s="178">
        <f xml:space="preserve">
IF(AND($J248&lt;&gt;"Bitte auswählen",$O248&lt;&gt;"Bitte auswählen",$J248&lt;&gt;"-",$O248&lt;&gt;"-"),
IF(AND(ISNUMBER($L248),ISNUMBER($Q248)),
+$L248*VLOOKUP($J248,Berechnungsfaktoren!$L$3:$N$30,2,FALSE)
+$Q248*VLOOKUP($O248,Berechnungsfaktoren!$L$3:$N$30,2,FALSE)
-$L249*VLOOKUP($J248,Berechnungsfaktoren!$L$3:$N$30,2,FALSE)
-$Q249*VLOOKUP($O248,Berechnungsfaktoren!$L$3:$N$30,2,FALSE),
+$N248*VLOOKUP($J248,Berechnungsfaktoren!$L$3:$N$30,2,FALSE)
+$Q248*VLOOKUP($O248,Berechnungsfaktoren!$L$3:$N$30,2,FALSE)
-$Q249*VLOOKUP($O248,Berechnungsfaktoren!$L$3:$N$30,2,FALSE)
),
IF(AND($J248&lt;&gt;"Bitte auswählen",$J248&lt;&gt;"-"),
IF(AND(ISNUMBER($L248)),
($L248-$L249)*VLOOKUP($J248,Berechnungsfaktoren!$L$3:$N$30,2,FALSE),
$N248*VLOOKUP($J248,Berechnungsfaktoren!$L$3:$N$30,2,FALSE)),
0))</f>
        <v>0</v>
      </c>
      <c r="AB248" s="178">
        <f xml:space="preserve">
IF(AND($J248&lt;&gt;"Bitte auswählen",$O248&lt;&gt;"Bitte auswählen",$J248&lt;&gt;"-",$O248&lt;&gt;"-"),
IF(AND(ISNUMBER($L248),ISNUMBER($Q248)),
+$L248*VLOOKUP($J248,Berechnungsfaktoren!$L$3:$N$30,3,FALSE)
+$Q248*VLOOKUP($O248,Berechnungsfaktoren!$L$3:$N$30,3,FALSE)
-$L249*VLOOKUP($J248,Berechnungsfaktoren!$L$3:$N$30,3,FALSE)
-$Q249*VLOOKUP($O248,Berechnungsfaktoren!$L$3:$N$30,3,FALSE),
+$N248*VLOOKUP($J248,Berechnungsfaktoren!$L$3:$N$30,3,FALSE)
+$Q248*VLOOKUP($O248,Berechnungsfaktoren!$L$3:$N$30,3,FALSE)
-$Q249*VLOOKUP($O248,Berechnungsfaktoren!$L$3:$N$30,3,FALSE)
),
IF(AND($J248&lt;&gt;"Bitte auswählen",$J248&lt;&gt;"-"),
IF(AND(ISNUMBER($L248)),
($L248-$L249)*VLOOKUP($J248,Berechnungsfaktoren!$L$3:$N$30,3,FALSE),
$N248*VLOOKUP($J248,Berechnungsfaktoren!$L$3:$N$30,3,FALSE)),
0))</f>
        <v>0</v>
      </c>
      <c r="AC248" s="320"/>
      <c r="AD248" s="312"/>
    </row>
    <row r="249" spans="2:30" ht="42.75" customHeight="1" thickBot="1">
      <c r="B249" s="314"/>
      <c r="C249" s="156"/>
      <c r="D249" s="276"/>
      <c r="E249" s="276"/>
      <c r="F249" s="282"/>
      <c r="G249" s="280"/>
      <c r="H249" s="282"/>
      <c r="I249" s="274"/>
      <c r="J249" s="284"/>
      <c r="K249" s="162" t="s">
        <v>328</v>
      </c>
      <c r="L249" s="152"/>
      <c r="M249" s="278"/>
      <c r="N249" s="287"/>
      <c r="O249" s="284"/>
      <c r="P249" s="162" t="s">
        <v>328</v>
      </c>
      <c r="Q249" s="150"/>
      <c r="R249" s="301"/>
      <c r="S249" s="309"/>
      <c r="T249" s="318"/>
      <c r="U249" s="11"/>
      <c r="V249" s="311"/>
      <c r="W249" s="305"/>
      <c r="X249" s="311"/>
      <c r="Y249" s="305"/>
      <c r="Z249" s="179"/>
      <c r="AA249" s="179"/>
      <c r="AB249" s="179"/>
      <c r="AC249" s="321"/>
      <c r="AD249" s="313"/>
    </row>
    <row r="250" spans="2:30" ht="42.75" customHeight="1" thickBot="1">
      <c r="B250" s="314">
        <v>120</v>
      </c>
      <c r="C250" s="155" t="s">
        <v>279</v>
      </c>
      <c r="D250" s="275"/>
      <c r="E250" s="275"/>
      <c r="F250" s="281" t="s">
        <v>279</v>
      </c>
      <c r="G250" s="279" t="s">
        <v>279</v>
      </c>
      <c r="H250" s="281" t="s">
        <v>279</v>
      </c>
      <c r="I250" s="273"/>
      <c r="J250" s="283" t="s">
        <v>279</v>
      </c>
      <c r="K250" s="153" t="s">
        <v>326</v>
      </c>
      <c r="L250" s="151"/>
      <c r="M250" s="291" t="s">
        <v>327</v>
      </c>
      <c r="N250" s="288"/>
      <c r="O250" s="283" t="s">
        <v>279</v>
      </c>
      <c r="P250" s="161" t="s">
        <v>326</v>
      </c>
      <c r="Q250" s="149"/>
      <c r="R250" s="300"/>
      <c r="S250" s="308"/>
      <c r="T250" s="318"/>
      <c r="U250" s="10" t="s">
        <v>279</v>
      </c>
      <c r="V250" s="310" t="str">
        <f xml:space="preserve">
IF(AND($J250&lt;&gt;"Bitte auswählen",$O250&lt;&gt;"Bitte auswählen",$J250&lt;&gt;"-",$O250&lt;&gt;"-"),
IF(AND(ISNUMBER($L250),ISNUMBER($Q250)),
$L250+
$Q250*VLOOKUP($O250,Berechnungsfaktoren!$L$3:$N$15,2,FALSE)/VLOOKUP($J250,Berechnungsfaktoren!$L$3:$N$15,2,FALSE),
"Fehlende Eingaben"),
IF(AND($J250&lt;&gt;"Bitte auswählen",$J250&lt;&gt;"-"),
IF(AND(ISNUMBER($L250)),
$L250,
""),
""))</f>
        <v/>
      </c>
      <c r="W250" s="304" t="str">
        <f xml:space="preserve">
IF(AND($J250&lt;&gt;"Bitte auswählen",$O250&lt;&gt;"Bitte auswählen",$J250&lt;&gt;"-",$O250&lt;&gt;"-"),
IF(AND(ISNUMBER($L251),ISNUMBER($Q251)),
$L251+
$Q251*VLOOKUP($O250,Berechnungsfaktoren!$L$3:$N$15,2,FALSE)/VLOOKUP($J250,Berechnungsfaktoren!$L$3:$N$15,2,FALSE),
"Fehlende Eingaben"),
IF(AND($J250&lt;&gt;"Bitte auswählen",$J250&lt;&gt;"-"),
IF(AND(ISNUMBER($L251)),
$L251,
""),
""))</f>
        <v/>
      </c>
      <c r="X250" s="310" t="str">
        <f xml:space="preserve">
IF(AND($J250&lt;&gt;"Bitte auswählen",$O250&lt;&gt;"Bitte auswählen",$J250&lt;&gt;"-",$O250&lt;&gt;"-"),
IF(AND(ISNUMBER($L250),ISNUMBER($Q250)),
$L250*VLOOKUP($J250,Berechnungsfaktoren!$L$3:$N$15,2,FALSE)+
$Q250*VLOOKUP($O250,Berechnungsfaktoren!$L$3:$N$15,2,FALSE),
"Fehlende Eingaben"),
IF(AND($J250&lt;&gt;"Bitte auswählen",$J250&lt;&gt;"-"),
IF(AND(ISNUMBER($L250)),
$L250*VLOOKUP($J250,Berechnungsfaktoren!$L$3:$N$15,2,FALSE),
""),
""))</f>
        <v/>
      </c>
      <c r="Y250" s="304" t="str">
        <f xml:space="preserve">
IF(AND($J250&lt;&gt;"Bitte auswählen",$O250&lt;&gt;"Bitte auswählen",$J250&lt;&gt;"-",$O250&lt;&gt;"-"),
IF(AND(ISNUMBER($L251),ISNUMBER($Q251)),
$L251*VLOOKUP($J250,Berechnungsfaktoren!$L$3:$N$15,2,FALSE)+
$Q251*VLOOKUP($O250,Berechnungsfaktoren!$L$3:$N$15,2,FALSE),
"Fehlende Eingaben"),
IF(AND($J250&lt;&gt;"Bitte auswählen",$J250&lt;&gt;"-"),
IF(AND(ISNUMBER($L251)),
$L251*VLOOKUP($J250,Berechnungsfaktoren!$L$3:$N$15,2,FALSE),
""),
""))</f>
        <v/>
      </c>
      <c r="Z250" s="178">
        <f xml:space="preserve">
IF(AND($J250&lt;&gt;"Bitte auswählen",$O250&lt;&gt;"Bitte auswählen",$J250&lt;&gt;"-",$O250&lt;&gt;"-"),
IF(AND(ISNUMBER($L250),ISNUMBER($Q250)),
+$L250
+$Q250*VLOOKUP($O250,Berechnungsfaktoren!$L$3:$N$30,2,FALSE)/VLOOKUP($J250,Berechnungsfaktoren!$L$3:$N$30,2,FALSE)
-$L251
-$Q251*VLOOKUP($O250,Berechnungsfaktoren!$L$3:$N$30,2,FALSE)/VLOOKUP($J250,Berechnungsfaktoren!$L$3:$N$30,2,FALSE),
+$N250
+$Q250*VLOOKUP($O250,Berechnungsfaktoren!$L$3:$N$30,2,FALSE)/VLOOKUP($J250,Berechnungsfaktoren!$L$3:$N$30,2,FALSE)
-$Q251*VLOOKUP($O250,Berechnungsfaktoren!$L$3:$N$30,2,FALSE)/VLOOKUP($J250,Berechnungsfaktoren!$L$3:$N$30,2,FALSE)
),
IF(AND($J250&lt;&gt;"Bitte auswählen",$J250&lt;&gt;"-"),
IF(AND(ISNUMBER($L250)),
$L250-$L251,
$N250),
0))</f>
        <v>0</v>
      </c>
      <c r="AA250" s="178">
        <f xml:space="preserve">
IF(AND($J250&lt;&gt;"Bitte auswählen",$O250&lt;&gt;"Bitte auswählen",$J250&lt;&gt;"-",$O250&lt;&gt;"-"),
IF(AND(ISNUMBER($L250),ISNUMBER($Q250)),
+$L250*VLOOKUP($J250,Berechnungsfaktoren!$L$3:$N$30,2,FALSE)
+$Q250*VLOOKUP($O250,Berechnungsfaktoren!$L$3:$N$30,2,FALSE)
-$L251*VLOOKUP($J250,Berechnungsfaktoren!$L$3:$N$30,2,FALSE)
-$Q251*VLOOKUP($O250,Berechnungsfaktoren!$L$3:$N$30,2,FALSE),
+$N250*VLOOKUP($J250,Berechnungsfaktoren!$L$3:$N$30,2,FALSE)
+$Q250*VLOOKUP($O250,Berechnungsfaktoren!$L$3:$N$30,2,FALSE)
-$Q251*VLOOKUP($O250,Berechnungsfaktoren!$L$3:$N$30,2,FALSE)
),
IF(AND($J250&lt;&gt;"Bitte auswählen",$J250&lt;&gt;"-"),
IF(AND(ISNUMBER($L250)),
($L250-$L251)*VLOOKUP($J250,Berechnungsfaktoren!$L$3:$N$30,2,FALSE),
$N250*VLOOKUP($J250,Berechnungsfaktoren!$L$3:$N$30,2,FALSE)),
0))</f>
        <v>0</v>
      </c>
      <c r="AB250" s="178">
        <f xml:space="preserve">
IF(AND($J250&lt;&gt;"Bitte auswählen",$O250&lt;&gt;"Bitte auswählen",$J250&lt;&gt;"-",$O250&lt;&gt;"-"),
IF(AND(ISNUMBER($L250),ISNUMBER($Q250)),
+$L250*VLOOKUP($J250,Berechnungsfaktoren!$L$3:$N$30,3,FALSE)
+$Q250*VLOOKUP($O250,Berechnungsfaktoren!$L$3:$N$30,3,FALSE)
-$L251*VLOOKUP($J250,Berechnungsfaktoren!$L$3:$N$30,3,FALSE)
-$Q251*VLOOKUP($O250,Berechnungsfaktoren!$L$3:$N$30,3,FALSE),
+$N250*VLOOKUP($J250,Berechnungsfaktoren!$L$3:$N$30,3,FALSE)
+$Q250*VLOOKUP($O250,Berechnungsfaktoren!$L$3:$N$30,3,FALSE)
-$Q251*VLOOKUP($O250,Berechnungsfaktoren!$L$3:$N$30,3,FALSE)
),
IF(AND($J250&lt;&gt;"Bitte auswählen",$J250&lt;&gt;"-"),
IF(AND(ISNUMBER($L250)),
($L250-$L251)*VLOOKUP($J250,Berechnungsfaktoren!$L$3:$N$30,3,FALSE),
$N250*VLOOKUP($J250,Berechnungsfaktoren!$L$3:$N$30,3,FALSE)),
0))</f>
        <v>0</v>
      </c>
      <c r="AC250" s="320"/>
      <c r="AD250" s="312"/>
    </row>
    <row r="251" spans="2:30" ht="42.75" customHeight="1" thickBot="1">
      <c r="B251" s="314"/>
      <c r="C251" s="156"/>
      <c r="D251" s="276"/>
      <c r="E251" s="276"/>
      <c r="F251" s="282"/>
      <c r="G251" s="280"/>
      <c r="H251" s="282"/>
      <c r="I251" s="274"/>
      <c r="J251" s="284"/>
      <c r="K251" s="162" t="s">
        <v>328</v>
      </c>
      <c r="L251" s="152"/>
      <c r="M251" s="278"/>
      <c r="N251" s="287"/>
      <c r="O251" s="284"/>
      <c r="P251" s="162" t="s">
        <v>328</v>
      </c>
      <c r="Q251" s="150"/>
      <c r="R251" s="301"/>
      <c r="S251" s="309"/>
      <c r="T251" s="318"/>
      <c r="U251" s="11"/>
      <c r="V251" s="311"/>
      <c r="W251" s="305"/>
      <c r="X251" s="311"/>
      <c r="Y251" s="305"/>
      <c r="Z251" s="179"/>
      <c r="AA251" s="179"/>
      <c r="AB251" s="179"/>
      <c r="AC251" s="321"/>
      <c r="AD251" s="313"/>
    </row>
    <row r="252" spans="2:30" ht="42.75" customHeight="1" thickBot="1">
      <c r="B252" s="314">
        <v>121</v>
      </c>
      <c r="C252" s="155" t="s">
        <v>279</v>
      </c>
      <c r="D252" s="275"/>
      <c r="E252" s="275"/>
      <c r="F252" s="281" t="s">
        <v>279</v>
      </c>
      <c r="G252" s="279" t="s">
        <v>279</v>
      </c>
      <c r="H252" s="281" t="s">
        <v>279</v>
      </c>
      <c r="I252" s="273"/>
      <c r="J252" s="283" t="s">
        <v>279</v>
      </c>
      <c r="K252" s="153" t="s">
        <v>326</v>
      </c>
      <c r="L252" s="151"/>
      <c r="M252" s="291" t="s">
        <v>327</v>
      </c>
      <c r="N252" s="288"/>
      <c r="O252" s="283" t="s">
        <v>279</v>
      </c>
      <c r="P252" s="161" t="s">
        <v>326</v>
      </c>
      <c r="Q252" s="149"/>
      <c r="R252" s="300"/>
      <c r="S252" s="308"/>
      <c r="T252" s="318"/>
      <c r="U252" s="10" t="s">
        <v>279</v>
      </c>
      <c r="V252" s="310" t="str">
        <f xml:space="preserve">
IF(AND($J252&lt;&gt;"Bitte auswählen",$O252&lt;&gt;"Bitte auswählen",$J252&lt;&gt;"-",$O252&lt;&gt;"-"),
IF(AND(ISNUMBER($L252),ISNUMBER($Q252)),
$L252+
$Q252*VLOOKUP($O252,Berechnungsfaktoren!$L$3:$N$15,2,FALSE)/VLOOKUP($J252,Berechnungsfaktoren!$L$3:$N$15,2,FALSE),
"Fehlende Eingaben"),
IF(AND($J252&lt;&gt;"Bitte auswählen",$J252&lt;&gt;"-"),
IF(AND(ISNUMBER($L252)),
$L252,
""),
""))</f>
        <v/>
      </c>
      <c r="W252" s="304" t="str">
        <f xml:space="preserve">
IF(AND($J252&lt;&gt;"Bitte auswählen",$O252&lt;&gt;"Bitte auswählen",$J252&lt;&gt;"-",$O252&lt;&gt;"-"),
IF(AND(ISNUMBER($L253),ISNUMBER($Q253)),
$L253+
$Q253*VLOOKUP($O252,Berechnungsfaktoren!$L$3:$N$15,2,FALSE)/VLOOKUP($J252,Berechnungsfaktoren!$L$3:$N$15,2,FALSE),
"Fehlende Eingaben"),
IF(AND($J252&lt;&gt;"Bitte auswählen",$J252&lt;&gt;"-"),
IF(AND(ISNUMBER($L253)),
$L253,
""),
""))</f>
        <v/>
      </c>
      <c r="X252" s="310" t="str">
        <f xml:space="preserve">
IF(AND($J252&lt;&gt;"Bitte auswählen",$O252&lt;&gt;"Bitte auswählen",$J252&lt;&gt;"-",$O252&lt;&gt;"-"),
IF(AND(ISNUMBER($L252),ISNUMBER($Q252)),
$L252*VLOOKUP($J252,Berechnungsfaktoren!$L$3:$N$15,2,FALSE)+
$Q252*VLOOKUP($O252,Berechnungsfaktoren!$L$3:$N$15,2,FALSE),
"Fehlende Eingaben"),
IF(AND($J252&lt;&gt;"Bitte auswählen",$J252&lt;&gt;"-"),
IF(AND(ISNUMBER($L252)),
$L252*VLOOKUP($J252,Berechnungsfaktoren!$L$3:$N$15,2,FALSE),
""),
""))</f>
        <v/>
      </c>
      <c r="Y252" s="304" t="str">
        <f xml:space="preserve">
IF(AND($J252&lt;&gt;"Bitte auswählen",$O252&lt;&gt;"Bitte auswählen",$J252&lt;&gt;"-",$O252&lt;&gt;"-"),
IF(AND(ISNUMBER($L253),ISNUMBER($Q253)),
$L253*VLOOKUP($J252,Berechnungsfaktoren!$L$3:$N$15,2,FALSE)+
$Q253*VLOOKUP($O252,Berechnungsfaktoren!$L$3:$N$15,2,FALSE),
"Fehlende Eingaben"),
IF(AND($J252&lt;&gt;"Bitte auswählen",$J252&lt;&gt;"-"),
IF(AND(ISNUMBER($L253)),
$L253*VLOOKUP($J252,Berechnungsfaktoren!$L$3:$N$15,2,FALSE),
""),
""))</f>
        <v/>
      </c>
      <c r="Z252" s="178">
        <f xml:space="preserve">
IF(AND($J252&lt;&gt;"Bitte auswählen",$O252&lt;&gt;"Bitte auswählen",$J252&lt;&gt;"-",$O252&lt;&gt;"-"),
IF(AND(ISNUMBER($L252),ISNUMBER($Q252)),
+$L252
+$Q252*VLOOKUP($O252,Berechnungsfaktoren!$L$3:$N$30,2,FALSE)/VLOOKUP($J252,Berechnungsfaktoren!$L$3:$N$30,2,FALSE)
-$L253
-$Q253*VLOOKUP($O252,Berechnungsfaktoren!$L$3:$N$30,2,FALSE)/VLOOKUP($J252,Berechnungsfaktoren!$L$3:$N$30,2,FALSE),
+$N252
+$Q252*VLOOKUP($O252,Berechnungsfaktoren!$L$3:$N$30,2,FALSE)/VLOOKUP($J252,Berechnungsfaktoren!$L$3:$N$30,2,FALSE)
-$Q253*VLOOKUP($O252,Berechnungsfaktoren!$L$3:$N$30,2,FALSE)/VLOOKUP($J252,Berechnungsfaktoren!$L$3:$N$30,2,FALSE)
),
IF(AND($J252&lt;&gt;"Bitte auswählen",$J252&lt;&gt;"-"),
IF(AND(ISNUMBER($L252)),
$L252-$L253,
$N252),
0))</f>
        <v>0</v>
      </c>
      <c r="AA252" s="178">
        <f xml:space="preserve">
IF(AND($J252&lt;&gt;"Bitte auswählen",$O252&lt;&gt;"Bitte auswählen",$J252&lt;&gt;"-",$O252&lt;&gt;"-"),
IF(AND(ISNUMBER($L252),ISNUMBER($Q252)),
+$L252*VLOOKUP($J252,Berechnungsfaktoren!$L$3:$N$30,2,FALSE)
+$Q252*VLOOKUP($O252,Berechnungsfaktoren!$L$3:$N$30,2,FALSE)
-$L253*VLOOKUP($J252,Berechnungsfaktoren!$L$3:$N$30,2,FALSE)
-$Q253*VLOOKUP($O252,Berechnungsfaktoren!$L$3:$N$30,2,FALSE),
+$N252*VLOOKUP($J252,Berechnungsfaktoren!$L$3:$N$30,2,FALSE)
+$Q252*VLOOKUP($O252,Berechnungsfaktoren!$L$3:$N$30,2,FALSE)
-$Q253*VLOOKUP($O252,Berechnungsfaktoren!$L$3:$N$30,2,FALSE)
),
IF(AND($J252&lt;&gt;"Bitte auswählen",$J252&lt;&gt;"-"),
IF(AND(ISNUMBER($L252)),
($L252-$L253)*VLOOKUP($J252,Berechnungsfaktoren!$L$3:$N$30,2,FALSE),
$N252*VLOOKUP($J252,Berechnungsfaktoren!$L$3:$N$30,2,FALSE)),
0))</f>
        <v>0</v>
      </c>
      <c r="AB252" s="178">
        <f xml:space="preserve">
IF(AND($J252&lt;&gt;"Bitte auswählen",$O252&lt;&gt;"Bitte auswählen",$J252&lt;&gt;"-",$O252&lt;&gt;"-"),
IF(AND(ISNUMBER($L252),ISNUMBER($Q252)),
+$L252*VLOOKUP($J252,Berechnungsfaktoren!$L$3:$N$30,3,FALSE)
+$Q252*VLOOKUP($O252,Berechnungsfaktoren!$L$3:$N$30,3,FALSE)
-$L253*VLOOKUP($J252,Berechnungsfaktoren!$L$3:$N$30,3,FALSE)
-$Q253*VLOOKUP($O252,Berechnungsfaktoren!$L$3:$N$30,3,FALSE),
+$N252*VLOOKUP($J252,Berechnungsfaktoren!$L$3:$N$30,3,FALSE)
+$Q252*VLOOKUP($O252,Berechnungsfaktoren!$L$3:$N$30,3,FALSE)
-$Q253*VLOOKUP($O252,Berechnungsfaktoren!$L$3:$N$30,3,FALSE)
),
IF(AND($J252&lt;&gt;"Bitte auswählen",$J252&lt;&gt;"-"),
IF(AND(ISNUMBER($L252)),
($L252-$L253)*VLOOKUP($J252,Berechnungsfaktoren!$L$3:$N$30,3,FALSE),
$N252*VLOOKUP($J252,Berechnungsfaktoren!$L$3:$N$30,3,FALSE)),
0))</f>
        <v>0</v>
      </c>
      <c r="AC252" s="320"/>
      <c r="AD252" s="312"/>
    </row>
    <row r="253" spans="2:30" ht="42.75" customHeight="1" thickBot="1">
      <c r="B253" s="314"/>
      <c r="C253" s="156"/>
      <c r="D253" s="276"/>
      <c r="E253" s="276"/>
      <c r="F253" s="282"/>
      <c r="G253" s="280"/>
      <c r="H253" s="282"/>
      <c r="I253" s="274"/>
      <c r="J253" s="284"/>
      <c r="K253" s="162" t="s">
        <v>328</v>
      </c>
      <c r="L253" s="152"/>
      <c r="M253" s="278"/>
      <c r="N253" s="287"/>
      <c r="O253" s="284"/>
      <c r="P253" s="162" t="s">
        <v>328</v>
      </c>
      <c r="Q253" s="150"/>
      <c r="R253" s="301"/>
      <c r="S253" s="309"/>
      <c r="T253" s="318"/>
      <c r="U253" s="11"/>
      <c r="V253" s="311"/>
      <c r="W253" s="305"/>
      <c r="X253" s="311"/>
      <c r="Y253" s="305"/>
      <c r="Z253" s="179"/>
      <c r="AA253" s="179"/>
      <c r="AB253" s="179"/>
      <c r="AC253" s="321"/>
      <c r="AD253" s="313"/>
    </row>
    <row r="254" spans="2:30" ht="42.75" customHeight="1" thickBot="1">
      <c r="B254" s="314">
        <v>122</v>
      </c>
      <c r="C254" s="155" t="s">
        <v>279</v>
      </c>
      <c r="D254" s="275"/>
      <c r="E254" s="275"/>
      <c r="F254" s="281" t="s">
        <v>279</v>
      </c>
      <c r="G254" s="279" t="s">
        <v>279</v>
      </c>
      <c r="H254" s="281" t="s">
        <v>279</v>
      </c>
      <c r="I254" s="273"/>
      <c r="J254" s="283" t="s">
        <v>279</v>
      </c>
      <c r="K254" s="153" t="s">
        <v>326</v>
      </c>
      <c r="L254" s="151"/>
      <c r="M254" s="291" t="s">
        <v>327</v>
      </c>
      <c r="N254" s="288"/>
      <c r="O254" s="283" t="s">
        <v>279</v>
      </c>
      <c r="P254" s="161" t="s">
        <v>326</v>
      </c>
      <c r="Q254" s="149"/>
      <c r="R254" s="300"/>
      <c r="S254" s="308"/>
      <c r="T254" s="318"/>
      <c r="U254" s="10" t="s">
        <v>279</v>
      </c>
      <c r="V254" s="310" t="str">
        <f xml:space="preserve">
IF(AND($J254&lt;&gt;"Bitte auswählen",$O254&lt;&gt;"Bitte auswählen",$J254&lt;&gt;"-",$O254&lt;&gt;"-"),
IF(AND(ISNUMBER($L254),ISNUMBER($Q254)),
$L254+
$Q254*VLOOKUP($O254,Berechnungsfaktoren!$L$3:$N$15,2,FALSE)/VLOOKUP($J254,Berechnungsfaktoren!$L$3:$N$15,2,FALSE),
"Fehlende Eingaben"),
IF(AND($J254&lt;&gt;"Bitte auswählen",$J254&lt;&gt;"-"),
IF(AND(ISNUMBER($L254)),
$L254,
""),
""))</f>
        <v/>
      </c>
      <c r="W254" s="304" t="str">
        <f xml:space="preserve">
IF(AND($J254&lt;&gt;"Bitte auswählen",$O254&lt;&gt;"Bitte auswählen",$J254&lt;&gt;"-",$O254&lt;&gt;"-"),
IF(AND(ISNUMBER($L255),ISNUMBER($Q255)),
$L255+
$Q255*VLOOKUP($O254,Berechnungsfaktoren!$L$3:$N$15,2,FALSE)/VLOOKUP($J254,Berechnungsfaktoren!$L$3:$N$15,2,FALSE),
"Fehlende Eingaben"),
IF(AND($J254&lt;&gt;"Bitte auswählen",$J254&lt;&gt;"-"),
IF(AND(ISNUMBER($L255)),
$L255,
""),
""))</f>
        <v/>
      </c>
      <c r="X254" s="310" t="str">
        <f xml:space="preserve">
IF(AND($J254&lt;&gt;"Bitte auswählen",$O254&lt;&gt;"Bitte auswählen",$J254&lt;&gt;"-",$O254&lt;&gt;"-"),
IF(AND(ISNUMBER($L254),ISNUMBER($Q254)),
$L254*VLOOKUP($J254,Berechnungsfaktoren!$L$3:$N$15,2,FALSE)+
$Q254*VLOOKUP($O254,Berechnungsfaktoren!$L$3:$N$15,2,FALSE),
"Fehlende Eingaben"),
IF(AND($J254&lt;&gt;"Bitte auswählen",$J254&lt;&gt;"-"),
IF(AND(ISNUMBER($L254)),
$L254*VLOOKUP($J254,Berechnungsfaktoren!$L$3:$N$15,2,FALSE),
""),
""))</f>
        <v/>
      </c>
      <c r="Y254" s="304" t="str">
        <f xml:space="preserve">
IF(AND($J254&lt;&gt;"Bitte auswählen",$O254&lt;&gt;"Bitte auswählen",$J254&lt;&gt;"-",$O254&lt;&gt;"-"),
IF(AND(ISNUMBER($L255),ISNUMBER($Q255)),
$L255*VLOOKUP($J254,Berechnungsfaktoren!$L$3:$N$15,2,FALSE)+
$Q255*VLOOKUP($O254,Berechnungsfaktoren!$L$3:$N$15,2,FALSE),
"Fehlende Eingaben"),
IF(AND($J254&lt;&gt;"Bitte auswählen",$J254&lt;&gt;"-"),
IF(AND(ISNUMBER($L255)),
$L255*VLOOKUP($J254,Berechnungsfaktoren!$L$3:$N$15,2,FALSE),
""),
""))</f>
        <v/>
      </c>
      <c r="Z254" s="178">
        <f xml:space="preserve">
IF(AND($J254&lt;&gt;"Bitte auswählen",$O254&lt;&gt;"Bitte auswählen",$J254&lt;&gt;"-",$O254&lt;&gt;"-"),
IF(AND(ISNUMBER($L254),ISNUMBER($Q254)),
+$L254
+$Q254*VLOOKUP($O254,Berechnungsfaktoren!$L$3:$N$30,2,FALSE)/VLOOKUP($J254,Berechnungsfaktoren!$L$3:$N$30,2,FALSE)
-$L255
-$Q255*VLOOKUP($O254,Berechnungsfaktoren!$L$3:$N$30,2,FALSE)/VLOOKUP($J254,Berechnungsfaktoren!$L$3:$N$30,2,FALSE),
+$N254
+$Q254*VLOOKUP($O254,Berechnungsfaktoren!$L$3:$N$30,2,FALSE)/VLOOKUP($J254,Berechnungsfaktoren!$L$3:$N$30,2,FALSE)
-$Q255*VLOOKUP($O254,Berechnungsfaktoren!$L$3:$N$30,2,FALSE)/VLOOKUP($J254,Berechnungsfaktoren!$L$3:$N$30,2,FALSE)
),
IF(AND($J254&lt;&gt;"Bitte auswählen",$J254&lt;&gt;"-"),
IF(AND(ISNUMBER($L254)),
$L254-$L255,
$N254),
0))</f>
        <v>0</v>
      </c>
      <c r="AA254" s="178">
        <f xml:space="preserve">
IF(AND($J254&lt;&gt;"Bitte auswählen",$O254&lt;&gt;"Bitte auswählen",$J254&lt;&gt;"-",$O254&lt;&gt;"-"),
IF(AND(ISNUMBER($L254),ISNUMBER($Q254)),
+$L254*VLOOKUP($J254,Berechnungsfaktoren!$L$3:$N$30,2,FALSE)
+$Q254*VLOOKUP($O254,Berechnungsfaktoren!$L$3:$N$30,2,FALSE)
-$L255*VLOOKUP($J254,Berechnungsfaktoren!$L$3:$N$30,2,FALSE)
-$Q255*VLOOKUP($O254,Berechnungsfaktoren!$L$3:$N$30,2,FALSE),
+$N254*VLOOKUP($J254,Berechnungsfaktoren!$L$3:$N$30,2,FALSE)
+$Q254*VLOOKUP($O254,Berechnungsfaktoren!$L$3:$N$30,2,FALSE)
-$Q255*VLOOKUP($O254,Berechnungsfaktoren!$L$3:$N$30,2,FALSE)
),
IF(AND($J254&lt;&gt;"Bitte auswählen",$J254&lt;&gt;"-"),
IF(AND(ISNUMBER($L254)),
($L254-$L255)*VLOOKUP($J254,Berechnungsfaktoren!$L$3:$N$30,2,FALSE),
$N254*VLOOKUP($J254,Berechnungsfaktoren!$L$3:$N$30,2,FALSE)),
0))</f>
        <v>0</v>
      </c>
      <c r="AB254" s="178">
        <f xml:space="preserve">
IF(AND($J254&lt;&gt;"Bitte auswählen",$O254&lt;&gt;"Bitte auswählen",$J254&lt;&gt;"-",$O254&lt;&gt;"-"),
IF(AND(ISNUMBER($L254),ISNUMBER($Q254)),
+$L254*VLOOKUP($J254,Berechnungsfaktoren!$L$3:$N$30,3,FALSE)
+$Q254*VLOOKUP($O254,Berechnungsfaktoren!$L$3:$N$30,3,FALSE)
-$L255*VLOOKUP($J254,Berechnungsfaktoren!$L$3:$N$30,3,FALSE)
-$Q255*VLOOKUP($O254,Berechnungsfaktoren!$L$3:$N$30,3,FALSE),
+$N254*VLOOKUP($J254,Berechnungsfaktoren!$L$3:$N$30,3,FALSE)
+$Q254*VLOOKUP($O254,Berechnungsfaktoren!$L$3:$N$30,3,FALSE)
-$Q255*VLOOKUP($O254,Berechnungsfaktoren!$L$3:$N$30,3,FALSE)
),
IF(AND($J254&lt;&gt;"Bitte auswählen",$J254&lt;&gt;"-"),
IF(AND(ISNUMBER($L254)),
($L254-$L255)*VLOOKUP($J254,Berechnungsfaktoren!$L$3:$N$30,3,FALSE),
$N254*VLOOKUP($J254,Berechnungsfaktoren!$L$3:$N$30,3,FALSE)),
0))</f>
        <v>0</v>
      </c>
      <c r="AC254" s="320"/>
      <c r="AD254" s="312"/>
    </row>
    <row r="255" spans="2:30" ht="42.75" customHeight="1" thickBot="1">
      <c r="B255" s="314"/>
      <c r="C255" s="156"/>
      <c r="D255" s="276"/>
      <c r="E255" s="276"/>
      <c r="F255" s="282"/>
      <c r="G255" s="280"/>
      <c r="H255" s="282"/>
      <c r="I255" s="274"/>
      <c r="J255" s="284"/>
      <c r="K255" s="162" t="s">
        <v>328</v>
      </c>
      <c r="L255" s="152"/>
      <c r="M255" s="278"/>
      <c r="N255" s="287"/>
      <c r="O255" s="284"/>
      <c r="P255" s="162" t="s">
        <v>328</v>
      </c>
      <c r="Q255" s="150"/>
      <c r="R255" s="301"/>
      <c r="S255" s="309"/>
      <c r="T255" s="318"/>
      <c r="U255" s="11"/>
      <c r="V255" s="311"/>
      <c r="W255" s="305"/>
      <c r="X255" s="311"/>
      <c r="Y255" s="305"/>
      <c r="Z255" s="179"/>
      <c r="AA255" s="179"/>
      <c r="AB255" s="179"/>
      <c r="AC255" s="321"/>
      <c r="AD255" s="313"/>
    </row>
    <row r="256" spans="2:30" ht="42.75" customHeight="1" thickBot="1">
      <c r="B256" s="314">
        <v>123</v>
      </c>
      <c r="C256" s="155" t="s">
        <v>279</v>
      </c>
      <c r="D256" s="275"/>
      <c r="E256" s="275"/>
      <c r="F256" s="281" t="s">
        <v>279</v>
      </c>
      <c r="G256" s="279" t="s">
        <v>279</v>
      </c>
      <c r="H256" s="281" t="s">
        <v>279</v>
      </c>
      <c r="I256" s="273"/>
      <c r="J256" s="283" t="s">
        <v>279</v>
      </c>
      <c r="K256" s="153" t="s">
        <v>326</v>
      </c>
      <c r="L256" s="151"/>
      <c r="M256" s="291" t="s">
        <v>327</v>
      </c>
      <c r="N256" s="288"/>
      <c r="O256" s="283" t="s">
        <v>279</v>
      </c>
      <c r="P256" s="161" t="s">
        <v>326</v>
      </c>
      <c r="Q256" s="149"/>
      <c r="R256" s="300"/>
      <c r="S256" s="308"/>
      <c r="T256" s="318"/>
      <c r="U256" s="10" t="s">
        <v>279</v>
      </c>
      <c r="V256" s="310" t="str">
        <f xml:space="preserve">
IF(AND($J256&lt;&gt;"Bitte auswählen",$O256&lt;&gt;"Bitte auswählen",$J256&lt;&gt;"-",$O256&lt;&gt;"-"),
IF(AND(ISNUMBER($L256),ISNUMBER($Q256)),
$L256+
$Q256*VLOOKUP($O256,Berechnungsfaktoren!$L$3:$N$15,2,FALSE)/VLOOKUP($J256,Berechnungsfaktoren!$L$3:$N$15,2,FALSE),
"Fehlende Eingaben"),
IF(AND($J256&lt;&gt;"Bitte auswählen",$J256&lt;&gt;"-"),
IF(AND(ISNUMBER($L256)),
$L256,
""),
""))</f>
        <v/>
      </c>
      <c r="W256" s="304" t="str">
        <f xml:space="preserve">
IF(AND($J256&lt;&gt;"Bitte auswählen",$O256&lt;&gt;"Bitte auswählen",$J256&lt;&gt;"-",$O256&lt;&gt;"-"),
IF(AND(ISNUMBER($L257),ISNUMBER($Q257)),
$L257+
$Q257*VLOOKUP($O256,Berechnungsfaktoren!$L$3:$N$15,2,FALSE)/VLOOKUP($J256,Berechnungsfaktoren!$L$3:$N$15,2,FALSE),
"Fehlende Eingaben"),
IF(AND($J256&lt;&gt;"Bitte auswählen",$J256&lt;&gt;"-"),
IF(AND(ISNUMBER($L257)),
$L257,
""),
""))</f>
        <v/>
      </c>
      <c r="X256" s="310" t="str">
        <f xml:space="preserve">
IF(AND($J256&lt;&gt;"Bitte auswählen",$O256&lt;&gt;"Bitte auswählen",$J256&lt;&gt;"-",$O256&lt;&gt;"-"),
IF(AND(ISNUMBER($L256),ISNUMBER($Q256)),
$L256*VLOOKUP($J256,Berechnungsfaktoren!$L$3:$N$15,2,FALSE)+
$Q256*VLOOKUP($O256,Berechnungsfaktoren!$L$3:$N$15,2,FALSE),
"Fehlende Eingaben"),
IF(AND($J256&lt;&gt;"Bitte auswählen",$J256&lt;&gt;"-"),
IF(AND(ISNUMBER($L256)),
$L256*VLOOKUP($J256,Berechnungsfaktoren!$L$3:$N$15,2,FALSE),
""),
""))</f>
        <v/>
      </c>
      <c r="Y256" s="304" t="str">
        <f xml:space="preserve">
IF(AND($J256&lt;&gt;"Bitte auswählen",$O256&lt;&gt;"Bitte auswählen",$J256&lt;&gt;"-",$O256&lt;&gt;"-"),
IF(AND(ISNUMBER($L257),ISNUMBER($Q257)),
$L257*VLOOKUP($J256,Berechnungsfaktoren!$L$3:$N$15,2,FALSE)+
$Q257*VLOOKUP($O256,Berechnungsfaktoren!$L$3:$N$15,2,FALSE),
"Fehlende Eingaben"),
IF(AND($J256&lt;&gt;"Bitte auswählen",$J256&lt;&gt;"-"),
IF(AND(ISNUMBER($L257)),
$L257*VLOOKUP($J256,Berechnungsfaktoren!$L$3:$N$15,2,FALSE),
""),
""))</f>
        <v/>
      </c>
      <c r="Z256" s="178">
        <f xml:space="preserve">
IF(AND($J256&lt;&gt;"Bitte auswählen",$O256&lt;&gt;"Bitte auswählen",$J256&lt;&gt;"-",$O256&lt;&gt;"-"),
IF(AND(ISNUMBER($L256),ISNUMBER($Q256)),
+$L256
+$Q256*VLOOKUP($O256,Berechnungsfaktoren!$L$3:$N$30,2,FALSE)/VLOOKUP($J256,Berechnungsfaktoren!$L$3:$N$30,2,FALSE)
-$L257
-$Q257*VLOOKUP($O256,Berechnungsfaktoren!$L$3:$N$30,2,FALSE)/VLOOKUP($J256,Berechnungsfaktoren!$L$3:$N$30,2,FALSE),
+$N256
+$Q256*VLOOKUP($O256,Berechnungsfaktoren!$L$3:$N$30,2,FALSE)/VLOOKUP($J256,Berechnungsfaktoren!$L$3:$N$30,2,FALSE)
-$Q257*VLOOKUP($O256,Berechnungsfaktoren!$L$3:$N$30,2,FALSE)/VLOOKUP($J256,Berechnungsfaktoren!$L$3:$N$30,2,FALSE)
),
IF(AND($J256&lt;&gt;"Bitte auswählen",$J256&lt;&gt;"-"),
IF(AND(ISNUMBER($L256)),
$L256-$L257,
$N256),
0))</f>
        <v>0</v>
      </c>
      <c r="AA256" s="178">
        <f xml:space="preserve">
IF(AND($J256&lt;&gt;"Bitte auswählen",$O256&lt;&gt;"Bitte auswählen",$J256&lt;&gt;"-",$O256&lt;&gt;"-"),
IF(AND(ISNUMBER($L256),ISNUMBER($Q256)),
+$L256*VLOOKUP($J256,Berechnungsfaktoren!$L$3:$N$30,2,FALSE)
+$Q256*VLOOKUP($O256,Berechnungsfaktoren!$L$3:$N$30,2,FALSE)
-$L257*VLOOKUP($J256,Berechnungsfaktoren!$L$3:$N$30,2,FALSE)
-$Q257*VLOOKUP($O256,Berechnungsfaktoren!$L$3:$N$30,2,FALSE),
+$N256*VLOOKUP($J256,Berechnungsfaktoren!$L$3:$N$30,2,FALSE)
+$Q256*VLOOKUP($O256,Berechnungsfaktoren!$L$3:$N$30,2,FALSE)
-$Q257*VLOOKUP($O256,Berechnungsfaktoren!$L$3:$N$30,2,FALSE)
),
IF(AND($J256&lt;&gt;"Bitte auswählen",$J256&lt;&gt;"-"),
IF(AND(ISNUMBER($L256)),
($L256-$L257)*VLOOKUP($J256,Berechnungsfaktoren!$L$3:$N$30,2,FALSE),
$N256*VLOOKUP($J256,Berechnungsfaktoren!$L$3:$N$30,2,FALSE)),
0))</f>
        <v>0</v>
      </c>
      <c r="AB256" s="178">
        <f xml:space="preserve">
IF(AND($J256&lt;&gt;"Bitte auswählen",$O256&lt;&gt;"Bitte auswählen",$J256&lt;&gt;"-",$O256&lt;&gt;"-"),
IF(AND(ISNUMBER($L256),ISNUMBER($Q256)),
+$L256*VLOOKUP($J256,Berechnungsfaktoren!$L$3:$N$30,3,FALSE)
+$Q256*VLOOKUP($O256,Berechnungsfaktoren!$L$3:$N$30,3,FALSE)
-$L257*VLOOKUP($J256,Berechnungsfaktoren!$L$3:$N$30,3,FALSE)
-$Q257*VLOOKUP($O256,Berechnungsfaktoren!$L$3:$N$30,3,FALSE),
+$N256*VLOOKUP($J256,Berechnungsfaktoren!$L$3:$N$30,3,FALSE)
+$Q256*VLOOKUP($O256,Berechnungsfaktoren!$L$3:$N$30,3,FALSE)
-$Q257*VLOOKUP($O256,Berechnungsfaktoren!$L$3:$N$30,3,FALSE)
),
IF(AND($J256&lt;&gt;"Bitte auswählen",$J256&lt;&gt;"-"),
IF(AND(ISNUMBER($L256)),
($L256-$L257)*VLOOKUP($J256,Berechnungsfaktoren!$L$3:$N$30,3,FALSE),
$N256*VLOOKUP($J256,Berechnungsfaktoren!$L$3:$N$30,3,FALSE)),
0))</f>
        <v>0</v>
      </c>
      <c r="AC256" s="320"/>
      <c r="AD256" s="312"/>
    </row>
    <row r="257" spans="2:30" ht="42.75" customHeight="1" thickBot="1">
      <c r="B257" s="314"/>
      <c r="C257" s="156"/>
      <c r="D257" s="276"/>
      <c r="E257" s="276"/>
      <c r="F257" s="282"/>
      <c r="G257" s="280"/>
      <c r="H257" s="282"/>
      <c r="I257" s="274"/>
      <c r="J257" s="284"/>
      <c r="K257" s="162" t="s">
        <v>328</v>
      </c>
      <c r="L257" s="152"/>
      <c r="M257" s="278"/>
      <c r="N257" s="287"/>
      <c r="O257" s="284"/>
      <c r="P257" s="162" t="s">
        <v>328</v>
      </c>
      <c r="Q257" s="150"/>
      <c r="R257" s="301"/>
      <c r="S257" s="309"/>
      <c r="T257" s="318"/>
      <c r="U257" s="11"/>
      <c r="V257" s="311"/>
      <c r="W257" s="305"/>
      <c r="X257" s="311"/>
      <c r="Y257" s="305"/>
      <c r="Z257" s="179"/>
      <c r="AA257" s="179"/>
      <c r="AB257" s="179"/>
      <c r="AC257" s="321"/>
      <c r="AD257" s="313"/>
    </row>
    <row r="258" spans="2:30" ht="42.75" customHeight="1" thickBot="1">
      <c r="B258" s="314">
        <v>124</v>
      </c>
      <c r="C258" s="146" t="s">
        <v>279</v>
      </c>
      <c r="D258" s="275"/>
      <c r="E258" s="275"/>
      <c r="F258" s="281" t="s">
        <v>279</v>
      </c>
      <c r="G258" s="279" t="s">
        <v>279</v>
      </c>
      <c r="H258" s="281" t="s">
        <v>279</v>
      </c>
      <c r="I258" s="273"/>
      <c r="J258" s="279" t="s">
        <v>279</v>
      </c>
      <c r="K258" s="153" t="s">
        <v>326</v>
      </c>
      <c r="L258" s="151"/>
      <c r="M258" s="291" t="s">
        <v>327</v>
      </c>
      <c r="N258" s="289"/>
      <c r="O258" s="279" t="s">
        <v>279</v>
      </c>
      <c r="P258" s="161" t="s">
        <v>326</v>
      </c>
      <c r="Q258" s="149"/>
      <c r="R258" s="300"/>
      <c r="S258" s="308"/>
      <c r="T258" s="318"/>
      <c r="U258" s="10" t="s">
        <v>279</v>
      </c>
      <c r="V258" s="310" t="str">
        <f xml:space="preserve">
IF(AND($J258&lt;&gt;"Bitte auswählen",$O258&lt;&gt;"Bitte auswählen",$J258&lt;&gt;"-",$O258&lt;&gt;"-"),
IF(AND(ISNUMBER($L258),ISNUMBER($Q258)),
$L258+
$Q258*VLOOKUP($O258,Berechnungsfaktoren!$L$3:$N$15,2,FALSE)/VLOOKUP($J258,Berechnungsfaktoren!$L$3:$N$15,2,FALSE),
"Fehlende Eingaben"),
IF(AND($J258&lt;&gt;"Bitte auswählen",$J258&lt;&gt;"-"),
IF(AND(ISNUMBER($L258)),
$L258,
""),
""))</f>
        <v/>
      </c>
      <c r="W258" s="304" t="str">
        <f xml:space="preserve">
IF(AND($J258&lt;&gt;"Bitte auswählen",$O258&lt;&gt;"Bitte auswählen",$J258&lt;&gt;"-",$O258&lt;&gt;"-"),
IF(AND(ISNUMBER($L259),ISNUMBER($Q259)),
$L259+
$Q259*VLOOKUP($O258,Berechnungsfaktoren!$L$3:$N$15,2,FALSE)/VLOOKUP($J258,Berechnungsfaktoren!$L$3:$N$15,2,FALSE),
"Fehlende Eingaben"),
IF(AND($J258&lt;&gt;"Bitte auswählen",$J258&lt;&gt;"-"),
IF(AND(ISNUMBER($L259)),
$L259,
""),
""))</f>
        <v/>
      </c>
      <c r="X258" s="310" t="str">
        <f xml:space="preserve">
IF(AND($J258&lt;&gt;"Bitte auswählen",$O258&lt;&gt;"Bitte auswählen",$J258&lt;&gt;"-",$O258&lt;&gt;"-"),
IF(AND(ISNUMBER($L258),ISNUMBER($Q258)),
$L258*VLOOKUP($J258,Berechnungsfaktoren!$L$3:$N$15,2,FALSE)+
$Q258*VLOOKUP($O258,Berechnungsfaktoren!$L$3:$N$15,2,FALSE),
"Fehlende Eingaben"),
IF(AND($J258&lt;&gt;"Bitte auswählen",$J258&lt;&gt;"-"),
IF(AND(ISNUMBER($L258)),
$L258*VLOOKUP($J258,Berechnungsfaktoren!$L$3:$N$15,2,FALSE),
""),
""))</f>
        <v/>
      </c>
      <c r="Y258" s="304" t="str">
        <f xml:space="preserve">
IF(AND($J258&lt;&gt;"Bitte auswählen",$O258&lt;&gt;"Bitte auswählen",$J258&lt;&gt;"-",$O258&lt;&gt;"-"),
IF(AND(ISNUMBER($L259),ISNUMBER($Q259)),
$L259*VLOOKUP($J258,Berechnungsfaktoren!$L$3:$N$15,2,FALSE)+
$Q259*VLOOKUP($O258,Berechnungsfaktoren!$L$3:$N$15,2,FALSE),
"Fehlende Eingaben"),
IF(AND($J258&lt;&gt;"Bitte auswählen",$J258&lt;&gt;"-"),
IF(AND(ISNUMBER($L259)),
$L259*VLOOKUP($J258,Berechnungsfaktoren!$L$3:$N$15,2,FALSE),
""),
""))</f>
        <v/>
      </c>
      <c r="Z258" s="178">
        <f xml:space="preserve">
IF(AND($J258&lt;&gt;"Bitte auswählen",$O258&lt;&gt;"Bitte auswählen",$J258&lt;&gt;"-",$O258&lt;&gt;"-"),
IF(AND(ISNUMBER($L258),ISNUMBER($Q258)),
+$L258
+$Q258*VLOOKUP($O258,Berechnungsfaktoren!$L$3:$N$30,2,FALSE)/VLOOKUP($J258,Berechnungsfaktoren!$L$3:$N$30,2,FALSE)
-$L259
-$Q259*VLOOKUP($O258,Berechnungsfaktoren!$L$3:$N$30,2,FALSE)/VLOOKUP($J258,Berechnungsfaktoren!$L$3:$N$30,2,FALSE),
+$N258
+$Q258*VLOOKUP($O258,Berechnungsfaktoren!$L$3:$N$30,2,FALSE)/VLOOKUP($J258,Berechnungsfaktoren!$L$3:$N$30,2,FALSE)
-$Q259*VLOOKUP($O258,Berechnungsfaktoren!$L$3:$N$30,2,FALSE)/VLOOKUP($J258,Berechnungsfaktoren!$L$3:$N$30,2,FALSE)
),
IF(AND($J258&lt;&gt;"Bitte auswählen",$J258&lt;&gt;"-"),
IF(AND(ISNUMBER($L258)),
$L258-$L259,
$N258),
0))</f>
        <v>0</v>
      </c>
      <c r="AA258" s="178">
        <f xml:space="preserve">
IF(AND($J258&lt;&gt;"Bitte auswählen",$O258&lt;&gt;"Bitte auswählen",$J258&lt;&gt;"-",$O258&lt;&gt;"-"),
IF(AND(ISNUMBER($L258),ISNUMBER($Q258)),
+$L258*VLOOKUP($J258,Berechnungsfaktoren!$L$3:$N$30,2,FALSE)
+$Q258*VLOOKUP($O258,Berechnungsfaktoren!$L$3:$N$30,2,FALSE)
-$L259*VLOOKUP($J258,Berechnungsfaktoren!$L$3:$N$30,2,FALSE)
-$Q259*VLOOKUP($O258,Berechnungsfaktoren!$L$3:$N$30,2,FALSE),
+$N258*VLOOKUP($J258,Berechnungsfaktoren!$L$3:$N$30,2,FALSE)
+$Q258*VLOOKUP($O258,Berechnungsfaktoren!$L$3:$N$30,2,FALSE)
-$Q259*VLOOKUP($O258,Berechnungsfaktoren!$L$3:$N$30,2,FALSE)
),
IF(AND($J258&lt;&gt;"Bitte auswählen",$J258&lt;&gt;"-"),
IF(AND(ISNUMBER($L258)),
($L258-$L259)*VLOOKUP($J258,Berechnungsfaktoren!$L$3:$N$30,2,FALSE),
$N258*VLOOKUP($J258,Berechnungsfaktoren!$L$3:$N$30,2,FALSE)),
0))</f>
        <v>0</v>
      </c>
      <c r="AB258" s="178">
        <f xml:space="preserve">
IF(AND($J258&lt;&gt;"Bitte auswählen",$O258&lt;&gt;"Bitte auswählen",$J258&lt;&gt;"-",$O258&lt;&gt;"-"),
IF(AND(ISNUMBER($L258),ISNUMBER($Q258)),
+$L258*VLOOKUP($J258,Berechnungsfaktoren!$L$3:$N$30,3,FALSE)
+$Q258*VLOOKUP($O258,Berechnungsfaktoren!$L$3:$N$30,3,FALSE)
-$L259*VLOOKUP($J258,Berechnungsfaktoren!$L$3:$N$30,3,FALSE)
-$Q259*VLOOKUP($O258,Berechnungsfaktoren!$L$3:$N$30,3,FALSE),
+$N258*VLOOKUP($J258,Berechnungsfaktoren!$L$3:$N$30,3,FALSE)
+$Q258*VLOOKUP($O258,Berechnungsfaktoren!$L$3:$N$30,3,FALSE)
-$Q259*VLOOKUP($O258,Berechnungsfaktoren!$L$3:$N$30,3,FALSE)
),
IF(AND($J258&lt;&gt;"Bitte auswählen",$J258&lt;&gt;"-"),
IF(AND(ISNUMBER($L258)),
($L258-$L259)*VLOOKUP($J258,Berechnungsfaktoren!$L$3:$N$30,3,FALSE),
$N258*VLOOKUP($J258,Berechnungsfaktoren!$L$3:$N$30,3,FALSE)),
0))</f>
        <v>0</v>
      </c>
      <c r="AC258" s="320"/>
      <c r="AD258" s="312"/>
    </row>
    <row r="259" spans="2:30" ht="42.75" customHeight="1" thickBot="1">
      <c r="B259" s="314"/>
      <c r="C259" s="147"/>
      <c r="D259" s="276"/>
      <c r="E259" s="276"/>
      <c r="F259" s="282"/>
      <c r="G259" s="280"/>
      <c r="H259" s="282"/>
      <c r="I259" s="274"/>
      <c r="J259" s="280"/>
      <c r="K259" s="162" t="s">
        <v>328</v>
      </c>
      <c r="L259" s="152"/>
      <c r="M259" s="278"/>
      <c r="N259" s="290"/>
      <c r="O259" s="280"/>
      <c r="P259" s="162" t="s">
        <v>328</v>
      </c>
      <c r="Q259" s="150"/>
      <c r="R259" s="301"/>
      <c r="S259" s="309"/>
      <c r="T259" s="318"/>
      <c r="U259" s="11"/>
      <c r="V259" s="311"/>
      <c r="W259" s="305"/>
      <c r="X259" s="311"/>
      <c r="Y259" s="305"/>
      <c r="Z259" s="179"/>
      <c r="AA259" s="179"/>
      <c r="AB259" s="179"/>
      <c r="AC259" s="321"/>
      <c r="AD259" s="313"/>
    </row>
    <row r="260" spans="2:30" ht="42.75" customHeight="1" thickBot="1">
      <c r="B260" s="314">
        <v>125</v>
      </c>
      <c r="C260" s="146" t="s">
        <v>279</v>
      </c>
      <c r="D260" s="275"/>
      <c r="E260" s="275"/>
      <c r="F260" s="281" t="s">
        <v>279</v>
      </c>
      <c r="G260" s="279" t="s">
        <v>279</v>
      </c>
      <c r="H260" s="281" t="s">
        <v>279</v>
      </c>
      <c r="I260" s="273"/>
      <c r="J260" s="279" t="s">
        <v>279</v>
      </c>
      <c r="K260" s="153" t="s">
        <v>326</v>
      </c>
      <c r="L260" s="151"/>
      <c r="M260" s="291" t="s">
        <v>327</v>
      </c>
      <c r="N260" s="289"/>
      <c r="O260" s="279" t="s">
        <v>279</v>
      </c>
      <c r="P260" s="161" t="s">
        <v>326</v>
      </c>
      <c r="Q260" s="149"/>
      <c r="R260" s="300"/>
      <c r="S260" s="308"/>
      <c r="T260" s="318"/>
      <c r="U260" s="10" t="s">
        <v>279</v>
      </c>
      <c r="V260" s="310" t="str">
        <f xml:space="preserve">
IF(AND($J260&lt;&gt;"Bitte auswählen",$O260&lt;&gt;"Bitte auswählen",$J260&lt;&gt;"-",$O260&lt;&gt;"-"),
IF(AND(ISNUMBER($L260),ISNUMBER($Q260)),
$L260+
$Q260*VLOOKUP($O260,Berechnungsfaktoren!$L$3:$N$15,2,FALSE)/VLOOKUP($J260,Berechnungsfaktoren!$L$3:$N$15,2,FALSE),
"Fehlende Eingaben"),
IF(AND($J260&lt;&gt;"Bitte auswählen",$J260&lt;&gt;"-"),
IF(AND(ISNUMBER($L260)),
$L260,
""),
""))</f>
        <v/>
      </c>
      <c r="W260" s="304" t="str">
        <f xml:space="preserve">
IF(AND($J260&lt;&gt;"Bitte auswählen",$O260&lt;&gt;"Bitte auswählen",$J260&lt;&gt;"-",$O260&lt;&gt;"-"),
IF(AND(ISNUMBER($L261),ISNUMBER($Q261)),
$L261+
$Q261*VLOOKUP($O260,Berechnungsfaktoren!$L$3:$N$15,2,FALSE)/VLOOKUP($J260,Berechnungsfaktoren!$L$3:$N$15,2,FALSE),
"Fehlende Eingaben"),
IF(AND($J260&lt;&gt;"Bitte auswählen",$J260&lt;&gt;"-"),
IF(AND(ISNUMBER($L261)),
$L261,
""),
""))</f>
        <v/>
      </c>
      <c r="X260" s="310" t="str">
        <f xml:space="preserve">
IF(AND($J260&lt;&gt;"Bitte auswählen",$O260&lt;&gt;"Bitte auswählen",$J260&lt;&gt;"-",$O260&lt;&gt;"-"),
IF(AND(ISNUMBER($L260),ISNUMBER($Q260)),
$L260*VLOOKUP($J260,Berechnungsfaktoren!$L$3:$N$15,2,FALSE)+
$Q260*VLOOKUP($O260,Berechnungsfaktoren!$L$3:$N$15,2,FALSE),
"Fehlende Eingaben"),
IF(AND($J260&lt;&gt;"Bitte auswählen",$J260&lt;&gt;"-"),
IF(AND(ISNUMBER($L260)),
$L260*VLOOKUP($J260,Berechnungsfaktoren!$L$3:$N$15,2,FALSE),
""),
""))</f>
        <v/>
      </c>
      <c r="Y260" s="304" t="str">
        <f xml:space="preserve">
IF(AND($J260&lt;&gt;"Bitte auswählen",$O260&lt;&gt;"Bitte auswählen",$J260&lt;&gt;"-",$O260&lt;&gt;"-"),
IF(AND(ISNUMBER($L261),ISNUMBER($Q261)),
$L261*VLOOKUP($J260,Berechnungsfaktoren!$L$3:$N$15,2,FALSE)+
$Q261*VLOOKUP($O260,Berechnungsfaktoren!$L$3:$N$15,2,FALSE),
"Fehlende Eingaben"),
IF(AND($J260&lt;&gt;"Bitte auswählen",$J260&lt;&gt;"-"),
IF(AND(ISNUMBER($L261)),
$L261*VLOOKUP($J260,Berechnungsfaktoren!$L$3:$N$15,2,FALSE),
""),
""))</f>
        <v/>
      </c>
      <c r="Z260" s="178">
        <f xml:space="preserve">
IF(AND($J260&lt;&gt;"Bitte auswählen",$O260&lt;&gt;"Bitte auswählen",$J260&lt;&gt;"-",$O260&lt;&gt;"-"),
IF(AND(ISNUMBER($L260),ISNUMBER($Q260)),
+$L260
+$Q260*VLOOKUP($O260,Berechnungsfaktoren!$L$3:$N$30,2,FALSE)/VLOOKUP($J260,Berechnungsfaktoren!$L$3:$N$30,2,FALSE)
-$L261
-$Q261*VLOOKUP($O260,Berechnungsfaktoren!$L$3:$N$30,2,FALSE)/VLOOKUP($J260,Berechnungsfaktoren!$L$3:$N$30,2,FALSE),
+$N260
+$Q260*VLOOKUP($O260,Berechnungsfaktoren!$L$3:$N$30,2,FALSE)/VLOOKUP($J260,Berechnungsfaktoren!$L$3:$N$30,2,FALSE)
-$Q261*VLOOKUP($O260,Berechnungsfaktoren!$L$3:$N$30,2,FALSE)/VLOOKUP($J260,Berechnungsfaktoren!$L$3:$N$30,2,FALSE)
),
IF(AND($J260&lt;&gt;"Bitte auswählen",$J260&lt;&gt;"-"),
IF(AND(ISNUMBER($L260)),
$L260-$L261,
$N260),
0))</f>
        <v>0</v>
      </c>
      <c r="AA260" s="178">
        <f xml:space="preserve">
IF(AND($J260&lt;&gt;"Bitte auswählen",$O260&lt;&gt;"Bitte auswählen",$J260&lt;&gt;"-",$O260&lt;&gt;"-"),
IF(AND(ISNUMBER($L260),ISNUMBER($Q260)),
+$L260*VLOOKUP($J260,Berechnungsfaktoren!$L$3:$N$30,2,FALSE)
+$Q260*VLOOKUP($O260,Berechnungsfaktoren!$L$3:$N$30,2,FALSE)
-$L261*VLOOKUP($J260,Berechnungsfaktoren!$L$3:$N$30,2,FALSE)
-$Q261*VLOOKUP($O260,Berechnungsfaktoren!$L$3:$N$30,2,FALSE),
+$N260*VLOOKUP($J260,Berechnungsfaktoren!$L$3:$N$30,2,FALSE)
+$Q260*VLOOKUP($O260,Berechnungsfaktoren!$L$3:$N$30,2,FALSE)
-$Q261*VLOOKUP($O260,Berechnungsfaktoren!$L$3:$N$30,2,FALSE)
),
IF(AND($J260&lt;&gt;"Bitte auswählen",$J260&lt;&gt;"-"),
IF(AND(ISNUMBER($L260)),
($L260-$L261)*VLOOKUP($J260,Berechnungsfaktoren!$L$3:$N$30,2,FALSE),
$N260*VLOOKUP($J260,Berechnungsfaktoren!$L$3:$N$30,2,FALSE)),
0))</f>
        <v>0</v>
      </c>
      <c r="AB260" s="178">
        <f xml:space="preserve">
IF(AND($J260&lt;&gt;"Bitte auswählen",$O260&lt;&gt;"Bitte auswählen",$J260&lt;&gt;"-",$O260&lt;&gt;"-"),
IF(AND(ISNUMBER($L260),ISNUMBER($Q260)),
+$L260*VLOOKUP($J260,Berechnungsfaktoren!$L$3:$N$30,3,FALSE)
+$Q260*VLOOKUP($O260,Berechnungsfaktoren!$L$3:$N$30,3,FALSE)
-$L261*VLOOKUP($J260,Berechnungsfaktoren!$L$3:$N$30,3,FALSE)
-$Q261*VLOOKUP($O260,Berechnungsfaktoren!$L$3:$N$30,3,FALSE),
+$N260*VLOOKUP($J260,Berechnungsfaktoren!$L$3:$N$30,3,FALSE)
+$Q260*VLOOKUP($O260,Berechnungsfaktoren!$L$3:$N$30,3,FALSE)
-$Q261*VLOOKUP($O260,Berechnungsfaktoren!$L$3:$N$30,3,FALSE)
),
IF(AND($J260&lt;&gt;"Bitte auswählen",$J260&lt;&gt;"-"),
IF(AND(ISNUMBER($L260)),
($L260-$L261)*VLOOKUP($J260,Berechnungsfaktoren!$L$3:$N$30,3,FALSE),
$N260*VLOOKUP($J260,Berechnungsfaktoren!$L$3:$N$30,3,FALSE)),
0))</f>
        <v>0</v>
      </c>
      <c r="AC260" s="320"/>
      <c r="AD260" s="312"/>
    </row>
    <row r="261" spans="2:30" ht="42.75" customHeight="1" thickBot="1">
      <c r="B261" s="314"/>
      <c r="C261" s="147"/>
      <c r="D261" s="276"/>
      <c r="E261" s="276"/>
      <c r="F261" s="282"/>
      <c r="G261" s="280"/>
      <c r="H261" s="282"/>
      <c r="I261" s="274"/>
      <c r="J261" s="280"/>
      <c r="K261" s="162" t="s">
        <v>328</v>
      </c>
      <c r="L261" s="152"/>
      <c r="M261" s="278"/>
      <c r="N261" s="290"/>
      <c r="O261" s="280"/>
      <c r="P261" s="162" t="s">
        <v>328</v>
      </c>
      <c r="Q261" s="150"/>
      <c r="R261" s="301"/>
      <c r="S261" s="309"/>
      <c r="T261" s="318"/>
      <c r="U261" s="11"/>
      <c r="V261" s="311"/>
      <c r="W261" s="305"/>
      <c r="X261" s="311"/>
      <c r="Y261" s="305"/>
      <c r="Z261" s="179"/>
      <c r="AA261" s="179"/>
      <c r="AB261" s="179"/>
      <c r="AC261" s="321"/>
      <c r="AD261" s="313"/>
    </row>
    <row r="262" spans="2:30" ht="42.75" customHeight="1" thickBot="1">
      <c r="B262" s="314">
        <v>126</v>
      </c>
      <c r="C262" s="146" t="s">
        <v>279</v>
      </c>
      <c r="D262" s="275"/>
      <c r="E262" s="275"/>
      <c r="F262" s="281" t="s">
        <v>279</v>
      </c>
      <c r="G262" s="279" t="s">
        <v>279</v>
      </c>
      <c r="H262" s="281" t="s">
        <v>279</v>
      </c>
      <c r="I262" s="273"/>
      <c r="J262" s="279" t="s">
        <v>279</v>
      </c>
      <c r="K262" s="153" t="s">
        <v>326</v>
      </c>
      <c r="L262" s="151"/>
      <c r="M262" s="291" t="s">
        <v>327</v>
      </c>
      <c r="N262" s="289"/>
      <c r="O262" s="279" t="s">
        <v>279</v>
      </c>
      <c r="P262" s="161" t="s">
        <v>326</v>
      </c>
      <c r="Q262" s="149"/>
      <c r="R262" s="300"/>
      <c r="S262" s="308"/>
      <c r="T262" s="318"/>
      <c r="U262" s="10" t="s">
        <v>279</v>
      </c>
      <c r="V262" s="310" t="str">
        <f xml:space="preserve">
IF(AND($J262&lt;&gt;"Bitte auswählen",$O262&lt;&gt;"Bitte auswählen",$J262&lt;&gt;"-",$O262&lt;&gt;"-"),
IF(AND(ISNUMBER($L262),ISNUMBER($Q262)),
$L262+
$Q262*VLOOKUP($O262,Berechnungsfaktoren!$L$3:$N$15,2,FALSE)/VLOOKUP($J262,Berechnungsfaktoren!$L$3:$N$15,2,FALSE),
"Fehlende Eingaben"),
IF(AND($J262&lt;&gt;"Bitte auswählen",$J262&lt;&gt;"-"),
IF(AND(ISNUMBER($L262)),
$L262,
""),
""))</f>
        <v/>
      </c>
      <c r="W262" s="304" t="str">
        <f xml:space="preserve">
IF(AND($J262&lt;&gt;"Bitte auswählen",$O262&lt;&gt;"Bitte auswählen",$J262&lt;&gt;"-",$O262&lt;&gt;"-"),
IF(AND(ISNUMBER($L263),ISNUMBER($Q263)),
$L263+
$Q263*VLOOKUP($O262,Berechnungsfaktoren!$L$3:$N$15,2,FALSE)/VLOOKUP($J262,Berechnungsfaktoren!$L$3:$N$15,2,FALSE),
"Fehlende Eingaben"),
IF(AND($J262&lt;&gt;"Bitte auswählen",$J262&lt;&gt;"-"),
IF(AND(ISNUMBER($L263)),
$L263,
""),
""))</f>
        <v/>
      </c>
      <c r="X262" s="310" t="str">
        <f xml:space="preserve">
IF(AND($J262&lt;&gt;"Bitte auswählen",$O262&lt;&gt;"Bitte auswählen",$J262&lt;&gt;"-",$O262&lt;&gt;"-"),
IF(AND(ISNUMBER($L262),ISNUMBER($Q262)),
$L262*VLOOKUP($J262,Berechnungsfaktoren!$L$3:$N$15,2,FALSE)+
$Q262*VLOOKUP($O262,Berechnungsfaktoren!$L$3:$N$15,2,FALSE),
"Fehlende Eingaben"),
IF(AND($J262&lt;&gt;"Bitte auswählen",$J262&lt;&gt;"-"),
IF(AND(ISNUMBER($L262)),
$L262*VLOOKUP($J262,Berechnungsfaktoren!$L$3:$N$15,2,FALSE),
""),
""))</f>
        <v/>
      </c>
      <c r="Y262" s="304" t="str">
        <f xml:space="preserve">
IF(AND($J262&lt;&gt;"Bitte auswählen",$O262&lt;&gt;"Bitte auswählen",$J262&lt;&gt;"-",$O262&lt;&gt;"-"),
IF(AND(ISNUMBER($L263),ISNUMBER($Q263)),
$L263*VLOOKUP($J262,Berechnungsfaktoren!$L$3:$N$15,2,FALSE)+
$Q263*VLOOKUP($O262,Berechnungsfaktoren!$L$3:$N$15,2,FALSE),
"Fehlende Eingaben"),
IF(AND($J262&lt;&gt;"Bitte auswählen",$J262&lt;&gt;"-"),
IF(AND(ISNUMBER($L263)),
$L263*VLOOKUP($J262,Berechnungsfaktoren!$L$3:$N$15,2,FALSE),
""),
""))</f>
        <v/>
      </c>
      <c r="Z262" s="178">
        <f xml:space="preserve">
IF(AND($J262&lt;&gt;"Bitte auswählen",$O262&lt;&gt;"Bitte auswählen",$J262&lt;&gt;"-",$O262&lt;&gt;"-"),
IF(AND(ISNUMBER($L262),ISNUMBER($Q262)),
+$L262
+$Q262*VLOOKUP($O262,Berechnungsfaktoren!$L$3:$N$30,2,FALSE)/VLOOKUP($J262,Berechnungsfaktoren!$L$3:$N$30,2,FALSE)
-$L263
-$Q263*VLOOKUP($O262,Berechnungsfaktoren!$L$3:$N$30,2,FALSE)/VLOOKUP($J262,Berechnungsfaktoren!$L$3:$N$30,2,FALSE),
+$N262
+$Q262*VLOOKUP($O262,Berechnungsfaktoren!$L$3:$N$30,2,FALSE)/VLOOKUP($J262,Berechnungsfaktoren!$L$3:$N$30,2,FALSE)
-$Q263*VLOOKUP($O262,Berechnungsfaktoren!$L$3:$N$30,2,FALSE)/VLOOKUP($J262,Berechnungsfaktoren!$L$3:$N$30,2,FALSE)
),
IF(AND($J262&lt;&gt;"Bitte auswählen",$J262&lt;&gt;"-"),
IF(AND(ISNUMBER($L262)),
$L262-$L263,
$N262),
0))</f>
        <v>0</v>
      </c>
      <c r="AA262" s="178">
        <f xml:space="preserve">
IF(AND($J262&lt;&gt;"Bitte auswählen",$O262&lt;&gt;"Bitte auswählen",$J262&lt;&gt;"-",$O262&lt;&gt;"-"),
IF(AND(ISNUMBER($L262),ISNUMBER($Q262)),
+$L262*VLOOKUP($J262,Berechnungsfaktoren!$L$3:$N$30,2,FALSE)
+$Q262*VLOOKUP($O262,Berechnungsfaktoren!$L$3:$N$30,2,FALSE)
-$L263*VLOOKUP($J262,Berechnungsfaktoren!$L$3:$N$30,2,FALSE)
-$Q263*VLOOKUP($O262,Berechnungsfaktoren!$L$3:$N$30,2,FALSE),
+$N262*VLOOKUP($J262,Berechnungsfaktoren!$L$3:$N$30,2,FALSE)
+$Q262*VLOOKUP($O262,Berechnungsfaktoren!$L$3:$N$30,2,FALSE)
-$Q263*VLOOKUP($O262,Berechnungsfaktoren!$L$3:$N$30,2,FALSE)
),
IF(AND($J262&lt;&gt;"Bitte auswählen",$J262&lt;&gt;"-"),
IF(AND(ISNUMBER($L262)),
($L262-$L263)*VLOOKUP($J262,Berechnungsfaktoren!$L$3:$N$30,2,FALSE),
$N262*VLOOKUP($J262,Berechnungsfaktoren!$L$3:$N$30,2,FALSE)),
0))</f>
        <v>0</v>
      </c>
      <c r="AB262" s="178">
        <f xml:space="preserve">
IF(AND($J262&lt;&gt;"Bitte auswählen",$O262&lt;&gt;"Bitte auswählen",$J262&lt;&gt;"-",$O262&lt;&gt;"-"),
IF(AND(ISNUMBER($L262),ISNUMBER($Q262)),
+$L262*VLOOKUP($J262,Berechnungsfaktoren!$L$3:$N$30,3,FALSE)
+$Q262*VLOOKUP($O262,Berechnungsfaktoren!$L$3:$N$30,3,FALSE)
-$L263*VLOOKUP($J262,Berechnungsfaktoren!$L$3:$N$30,3,FALSE)
-$Q263*VLOOKUP($O262,Berechnungsfaktoren!$L$3:$N$30,3,FALSE),
+$N262*VLOOKUP($J262,Berechnungsfaktoren!$L$3:$N$30,3,FALSE)
+$Q262*VLOOKUP($O262,Berechnungsfaktoren!$L$3:$N$30,3,FALSE)
-$Q263*VLOOKUP($O262,Berechnungsfaktoren!$L$3:$N$30,3,FALSE)
),
IF(AND($J262&lt;&gt;"Bitte auswählen",$J262&lt;&gt;"-"),
IF(AND(ISNUMBER($L262)),
($L262-$L263)*VLOOKUP($J262,Berechnungsfaktoren!$L$3:$N$30,3,FALSE),
$N262*VLOOKUP($J262,Berechnungsfaktoren!$L$3:$N$30,3,FALSE)),
0))</f>
        <v>0</v>
      </c>
      <c r="AC262" s="320"/>
      <c r="AD262" s="312"/>
    </row>
    <row r="263" spans="2:30" ht="42.75" customHeight="1" thickBot="1">
      <c r="B263" s="314"/>
      <c r="C263" s="147"/>
      <c r="D263" s="276"/>
      <c r="E263" s="276"/>
      <c r="F263" s="282"/>
      <c r="G263" s="280"/>
      <c r="H263" s="282"/>
      <c r="I263" s="274"/>
      <c r="J263" s="280"/>
      <c r="K263" s="162" t="s">
        <v>328</v>
      </c>
      <c r="L263" s="152"/>
      <c r="M263" s="278"/>
      <c r="N263" s="290"/>
      <c r="O263" s="280"/>
      <c r="P263" s="162" t="s">
        <v>328</v>
      </c>
      <c r="Q263" s="150"/>
      <c r="R263" s="301"/>
      <c r="S263" s="309"/>
      <c r="T263" s="318"/>
      <c r="U263" s="11"/>
      <c r="V263" s="311"/>
      <c r="W263" s="305"/>
      <c r="X263" s="311"/>
      <c r="Y263" s="305"/>
      <c r="Z263" s="179"/>
      <c r="AA263" s="179"/>
      <c r="AB263" s="179"/>
      <c r="AC263" s="321"/>
      <c r="AD263" s="313"/>
    </row>
    <row r="264" spans="2:30" ht="42.75" customHeight="1" thickBot="1">
      <c r="B264" s="314">
        <v>127</v>
      </c>
      <c r="C264" s="146" t="s">
        <v>279</v>
      </c>
      <c r="D264" s="275"/>
      <c r="E264" s="275"/>
      <c r="F264" s="281" t="s">
        <v>279</v>
      </c>
      <c r="G264" s="279" t="s">
        <v>279</v>
      </c>
      <c r="H264" s="281" t="s">
        <v>279</v>
      </c>
      <c r="I264" s="273"/>
      <c r="J264" s="279" t="s">
        <v>279</v>
      </c>
      <c r="K264" s="153" t="s">
        <v>326</v>
      </c>
      <c r="L264" s="151"/>
      <c r="M264" s="291" t="s">
        <v>327</v>
      </c>
      <c r="N264" s="289"/>
      <c r="O264" s="279" t="s">
        <v>279</v>
      </c>
      <c r="P264" s="161" t="s">
        <v>326</v>
      </c>
      <c r="Q264" s="149"/>
      <c r="R264" s="300"/>
      <c r="S264" s="308"/>
      <c r="T264" s="318"/>
      <c r="U264" s="10" t="s">
        <v>279</v>
      </c>
      <c r="V264" s="310" t="str">
        <f xml:space="preserve">
IF(AND($J264&lt;&gt;"Bitte auswählen",$O264&lt;&gt;"Bitte auswählen",$J264&lt;&gt;"-",$O264&lt;&gt;"-"),
IF(AND(ISNUMBER($L264),ISNUMBER($Q264)),
$L264+
$Q264*VLOOKUP($O264,Berechnungsfaktoren!$L$3:$N$15,2,FALSE)/VLOOKUP($J264,Berechnungsfaktoren!$L$3:$N$15,2,FALSE),
"Fehlende Eingaben"),
IF(AND($J264&lt;&gt;"Bitte auswählen",$J264&lt;&gt;"-"),
IF(AND(ISNUMBER($L264)),
$L264,
""),
""))</f>
        <v/>
      </c>
      <c r="W264" s="304" t="str">
        <f xml:space="preserve">
IF(AND($J264&lt;&gt;"Bitte auswählen",$O264&lt;&gt;"Bitte auswählen",$J264&lt;&gt;"-",$O264&lt;&gt;"-"),
IF(AND(ISNUMBER($L265),ISNUMBER($Q265)),
$L265+
$Q265*VLOOKUP($O264,Berechnungsfaktoren!$L$3:$N$15,2,FALSE)/VLOOKUP($J264,Berechnungsfaktoren!$L$3:$N$15,2,FALSE),
"Fehlende Eingaben"),
IF(AND($J264&lt;&gt;"Bitte auswählen",$J264&lt;&gt;"-"),
IF(AND(ISNUMBER($L265)),
$L265,
""),
""))</f>
        <v/>
      </c>
      <c r="X264" s="310" t="str">
        <f xml:space="preserve">
IF(AND($J264&lt;&gt;"Bitte auswählen",$O264&lt;&gt;"Bitte auswählen",$J264&lt;&gt;"-",$O264&lt;&gt;"-"),
IF(AND(ISNUMBER($L264),ISNUMBER($Q264)),
$L264*VLOOKUP($J264,Berechnungsfaktoren!$L$3:$N$15,2,FALSE)+
$Q264*VLOOKUP($O264,Berechnungsfaktoren!$L$3:$N$15,2,FALSE),
"Fehlende Eingaben"),
IF(AND($J264&lt;&gt;"Bitte auswählen",$J264&lt;&gt;"-"),
IF(AND(ISNUMBER($L264)),
$L264*VLOOKUP($J264,Berechnungsfaktoren!$L$3:$N$15,2,FALSE),
""),
""))</f>
        <v/>
      </c>
      <c r="Y264" s="304" t="str">
        <f xml:space="preserve">
IF(AND($J264&lt;&gt;"Bitte auswählen",$O264&lt;&gt;"Bitte auswählen",$J264&lt;&gt;"-",$O264&lt;&gt;"-"),
IF(AND(ISNUMBER($L265),ISNUMBER($Q265)),
$L265*VLOOKUP($J264,Berechnungsfaktoren!$L$3:$N$15,2,FALSE)+
$Q265*VLOOKUP($O264,Berechnungsfaktoren!$L$3:$N$15,2,FALSE),
"Fehlende Eingaben"),
IF(AND($J264&lt;&gt;"Bitte auswählen",$J264&lt;&gt;"-"),
IF(AND(ISNUMBER($L265)),
$L265*VLOOKUP($J264,Berechnungsfaktoren!$L$3:$N$15,2,FALSE),
""),
""))</f>
        <v/>
      </c>
      <c r="Z264" s="178">
        <f xml:space="preserve">
IF(AND($J264&lt;&gt;"Bitte auswählen",$O264&lt;&gt;"Bitte auswählen",$J264&lt;&gt;"-",$O264&lt;&gt;"-"),
IF(AND(ISNUMBER($L264),ISNUMBER($Q264)),
+$L264
+$Q264*VLOOKUP($O264,Berechnungsfaktoren!$L$3:$N$30,2,FALSE)/VLOOKUP($J264,Berechnungsfaktoren!$L$3:$N$30,2,FALSE)
-$L265
-$Q265*VLOOKUP($O264,Berechnungsfaktoren!$L$3:$N$30,2,FALSE)/VLOOKUP($J264,Berechnungsfaktoren!$L$3:$N$30,2,FALSE),
+$N264
+$Q264*VLOOKUP($O264,Berechnungsfaktoren!$L$3:$N$30,2,FALSE)/VLOOKUP($J264,Berechnungsfaktoren!$L$3:$N$30,2,FALSE)
-$Q265*VLOOKUP($O264,Berechnungsfaktoren!$L$3:$N$30,2,FALSE)/VLOOKUP($J264,Berechnungsfaktoren!$L$3:$N$30,2,FALSE)
),
IF(AND($J264&lt;&gt;"Bitte auswählen",$J264&lt;&gt;"-"),
IF(AND(ISNUMBER($L264)),
$L264-$L265,
$N264),
0))</f>
        <v>0</v>
      </c>
      <c r="AA264" s="178">
        <f xml:space="preserve">
IF(AND($J264&lt;&gt;"Bitte auswählen",$O264&lt;&gt;"Bitte auswählen",$J264&lt;&gt;"-",$O264&lt;&gt;"-"),
IF(AND(ISNUMBER($L264),ISNUMBER($Q264)),
+$L264*VLOOKUP($J264,Berechnungsfaktoren!$L$3:$N$30,2,FALSE)
+$Q264*VLOOKUP($O264,Berechnungsfaktoren!$L$3:$N$30,2,FALSE)
-$L265*VLOOKUP($J264,Berechnungsfaktoren!$L$3:$N$30,2,FALSE)
-$Q265*VLOOKUP($O264,Berechnungsfaktoren!$L$3:$N$30,2,FALSE),
+$N264*VLOOKUP($J264,Berechnungsfaktoren!$L$3:$N$30,2,FALSE)
+$Q264*VLOOKUP($O264,Berechnungsfaktoren!$L$3:$N$30,2,FALSE)
-$Q265*VLOOKUP($O264,Berechnungsfaktoren!$L$3:$N$30,2,FALSE)
),
IF(AND($J264&lt;&gt;"Bitte auswählen",$J264&lt;&gt;"-"),
IF(AND(ISNUMBER($L264)),
($L264-$L265)*VLOOKUP($J264,Berechnungsfaktoren!$L$3:$N$30,2,FALSE),
$N264*VLOOKUP($J264,Berechnungsfaktoren!$L$3:$N$30,2,FALSE)),
0))</f>
        <v>0</v>
      </c>
      <c r="AB264" s="178">
        <f xml:space="preserve">
IF(AND($J264&lt;&gt;"Bitte auswählen",$O264&lt;&gt;"Bitte auswählen",$J264&lt;&gt;"-",$O264&lt;&gt;"-"),
IF(AND(ISNUMBER($L264),ISNUMBER($Q264)),
+$L264*VLOOKUP($J264,Berechnungsfaktoren!$L$3:$N$30,3,FALSE)
+$Q264*VLOOKUP($O264,Berechnungsfaktoren!$L$3:$N$30,3,FALSE)
-$L265*VLOOKUP($J264,Berechnungsfaktoren!$L$3:$N$30,3,FALSE)
-$Q265*VLOOKUP($O264,Berechnungsfaktoren!$L$3:$N$30,3,FALSE),
+$N264*VLOOKUP($J264,Berechnungsfaktoren!$L$3:$N$30,3,FALSE)
+$Q264*VLOOKUP($O264,Berechnungsfaktoren!$L$3:$N$30,3,FALSE)
-$Q265*VLOOKUP($O264,Berechnungsfaktoren!$L$3:$N$30,3,FALSE)
),
IF(AND($J264&lt;&gt;"Bitte auswählen",$J264&lt;&gt;"-"),
IF(AND(ISNUMBER($L264)),
($L264-$L265)*VLOOKUP($J264,Berechnungsfaktoren!$L$3:$N$30,3,FALSE),
$N264*VLOOKUP($J264,Berechnungsfaktoren!$L$3:$N$30,3,FALSE)),
0))</f>
        <v>0</v>
      </c>
      <c r="AC264" s="320"/>
      <c r="AD264" s="312"/>
    </row>
    <row r="265" spans="2:30" ht="42.75" customHeight="1" thickBot="1">
      <c r="B265" s="314"/>
      <c r="C265" s="147"/>
      <c r="D265" s="276"/>
      <c r="E265" s="276"/>
      <c r="F265" s="282"/>
      <c r="G265" s="280"/>
      <c r="H265" s="282"/>
      <c r="I265" s="274"/>
      <c r="J265" s="280"/>
      <c r="K265" s="162" t="s">
        <v>328</v>
      </c>
      <c r="L265" s="152"/>
      <c r="M265" s="278"/>
      <c r="N265" s="290"/>
      <c r="O265" s="280"/>
      <c r="P265" s="162" t="s">
        <v>328</v>
      </c>
      <c r="Q265" s="150"/>
      <c r="R265" s="301"/>
      <c r="S265" s="309"/>
      <c r="T265" s="318"/>
      <c r="U265" s="11"/>
      <c r="V265" s="311"/>
      <c r="W265" s="305"/>
      <c r="X265" s="311"/>
      <c r="Y265" s="305"/>
      <c r="Z265" s="179"/>
      <c r="AA265" s="179"/>
      <c r="AB265" s="179"/>
      <c r="AC265" s="321"/>
      <c r="AD265" s="313"/>
    </row>
    <row r="266" spans="2:30" ht="42.75" customHeight="1" thickBot="1">
      <c r="B266" s="314">
        <v>128</v>
      </c>
      <c r="C266" s="146" t="s">
        <v>279</v>
      </c>
      <c r="D266" s="275"/>
      <c r="E266" s="275"/>
      <c r="F266" s="281" t="s">
        <v>279</v>
      </c>
      <c r="G266" s="279" t="s">
        <v>279</v>
      </c>
      <c r="H266" s="281" t="s">
        <v>279</v>
      </c>
      <c r="I266" s="273"/>
      <c r="J266" s="279" t="s">
        <v>279</v>
      </c>
      <c r="K266" s="153" t="s">
        <v>326</v>
      </c>
      <c r="L266" s="151"/>
      <c r="M266" s="291" t="s">
        <v>327</v>
      </c>
      <c r="N266" s="289"/>
      <c r="O266" s="279" t="s">
        <v>279</v>
      </c>
      <c r="P266" s="161" t="s">
        <v>326</v>
      </c>
      <c r="Q266" s="149"/>
      <c r="R266" s="300"/>
      <c r="S266" s="308"/>
      <c r="T266" s="318"/>
      <c r="U266" s="10" t="s">
        <v>279</v>
      </c>
      <c r="V266" s="310" t="str">
        <f xml:space="preserve">
IF(AND($J266&lt;&gt;"Bitte auswählen",$O266&lt;&gt;"Bitte auswählen",$J266&lt;&gt;"-",$O266&lt;&gt;"-"),
IF(AND(ISNUMBER($L266),ISNUMBER($Q266)),
$L266+
$Q266*VLOOKUP($O266,Berechnungsfaktoren!$L$3:$N$15,2,FALSE)/VLOOKUP($J266,Berechnungsfaktoren!$L$3:$N$15,2,FALSE),
"Fehlende Eingaben"),
IF(AND($J266&lt;&gt;"Bitte auswählen",$J266&lt;&gt;"-"),
IF(AND(ISNUMBER($L266)),
$L266,
""),
""))</f>
        <v/>
      </c>
      <c r="W266" s="304" t="str">
        <f xml:space="preserve">
IF(AND($J266&lt;&gt;"Bitte auswählen",$O266&lt;&gt;"Bitte auswählen",$J266&lt;&gt;"-",$O266&lt;&gt;"-"),
IF(AND(ISNUMBER($L267),ISNUMBER($Q267)),
$L267+
$Q267*VLOOKUP($O266,Berechnungsfaktoren!$L$3:$N$15,2,FALSE)/VLOOKUP($J266,Berechnungsfaktoren!$L$3:$N$15,2,FALSE),
"Fehlende Eingaben"),
IF(AND($J266&lt;&gt;"Bitte auswählen",$J266&lt;&gt;"-"),
IF(AND(ISNUMBER($L267)),
$L267,
""),
""))</f>
        <v/>
      </c>
      <c r="X266" s="310" t="str">
        <f xml:space="preserve">
IF(AND($J266&lt;&gt;"Bitte auswählen",$O266&lt;&gt;"Bitte auswählen",$J266&lt;&gt;"-",$O266&lt;&gt;"-"),
IF(AND(ISNUMBER($L266),ISNUMBER($Q266)),
$L266*VLOOKUP($J266,Berechnungsfaktoren!$L$3:$N$15,2,FALSE)+
$Q266*VLOOKUP($O266,Berechnungsfaktoren!$L$3:$N$15,2,FALSE),
"Fehlende Eingaben"),
IF(AND($J266&lt;&gt;"Bitte auswählen",$J266&lt;&gt;"-"),
IF(AND(ISNUMBER($L266)),
$L266*VLOOKUP($J266,Berechnungsfaktoren!$L$3:$N$15,2,FALSE),
""),
""))</f>
        <v/>
      </c>
      <c r="Y266" s="304" t="str">
        <f xml:space="preserve">
IF(AND($J266&lt;&gt;"Bitte auswählen",$O266&lt;&gt;"Bitte auswählen",$J266&lt;&gt;"-",$O266&lt;&gt;"-"),
IF(AND(ISNUMBER($L267),ISNUMBER($Q267)),
$L267*VLOOKUP($J266,Berechnungsfaktoren!$L$3:$N$15,2,FALSE)+
$Q267*VLOOKUP($O266,Berechnungsfaktoren!$L$3:$N$15,2,FALSE),
"Fehlende Eingaben"),
IF(AND($J266&lt;&gt;"Bitte auswählen",$J266&lt;&gt;"-"),
IF(AND(ISNUMBER($L267)),
$L267*VLOOKUP($J266,Berechnungsfaktoren!$L$3:$N$15,2,FALSE),
""),
""))</f>
        <v/>
      </c>
      <c r="Z266" s="178">
        <f xml:space="preserve">
IF(AND($J266&lt;&gt;"Bitte auswählen",$O266&lt;&gt;"Bitte auswählen",$J266&lt;&gt;"-",$O266&lt;&gt;"-"),
IF(AND(ISNUMBER($L266),ISNUMBER($Q266)),
+$L266
+$Q266*VLOOKUP($O266,Berechnungsfaktoren!$L$3:$N$30,2,FALSE)/VLOOKUP($J266,Berechnungsfaktoren!$L$3:$N$30,2,FALSE)
-$L267
-$Q267*VLOOKUP($O266,Berechnungsfaktoren!$L$3:$N$30,2,FALSE)/VLOOKUP($J266,Berechnungsfaktoren!$L$3:$N$30,2,FALSE),
+$N266
+$Q266*VLOOKUP($O266,Berechnungsfaktoren!$L$3:$N$30,2,FALSE)/VLOOKUP($J266,Berechnungsfaktoren!$L$3:$N$30,2,FALSE)
-$Q267*VLOOKUP($O266,Berechnungsfaktoren!$L$3:$N$30,2,FALSE)/VLOOKUP($J266,Berechnungsfaktoren!$L$3:$N$30,2,FALSE)
),
IF(AND($J266&lt;&gt;"Bitte auswählen",$J266&lt;&gt;"-"),
IF(AND(ISNUMBER($L266)),
$L266-$L267,
$N266),
0))</f>
        <v>0</v>
      </c>
      <c r="AA266" s="178">
        <f xml:space="preserve">
IF(AND($J266&lt;&gt;"Bitte auswählen",$O266&lt;&gt;"Bitte auswählen",$J266&lt;&gt;"-",$O266&lt;&gt;"-"),
IF(AND(ISNUMBER($L266),ISNUMBER($Q266)),
+$L266*VLOOKUP($J266,Berechnungsfaktoren!$L$3:$N$30,2,FALSE)
+$Q266*VLOOKUP($O266,Berechnungsfaktoren!$L$3:$N$30,2,FALSE)
-$L267*VLOOKUP($J266,Berechnungsfaktoren!$L$3:$N$30,2,FALSE)
-$Q267*VLOOKUP($O266,Berechnungsfaktoren!$L$3:$N$30,2,FALSE),
+$N266*VLOOKUP($J266,Berechnungsfaktoren!$L$3:$N$30,2,FALSE)
+$Q266*VLOOKUP($O266,Berechnungsfaktoren!$L$3:$N$30,2,FALSE)
-$Q267*VLOOKUP($O266,Berechnungsfaktoren!$L$3:$N$30,2,FALSE)
),
IF(AND($J266&lt;&gt;"Bitte auswählen",$J266&lt;&gt;"-"),
IF(AND(ISNUMBER($L266)),
($L266-$L267)*VLOOKUP($J266,Berechnungsfaktoren!$L$3:$N$30,2,FALSE),
$N266*VLOOKUP($J266,Berechnungsfaktoren!$L$3:$N$30,2,FALSE)),
0))</f>
        <v>0</v>
      </c>
      <c r="AB266" s="178">
        <f xml:space="preserve">
IF(AND($J266&lt;&gt;"Bitte auswählen",$O266&lt;&gt;"Bitte auswählen",$J266&lt;&gt;"-",$O266&lt;&gt;"-"),
IF(AND(ISNUMBER($L266),ISNUMBER($Q266)),
+$L266*VLOOKUP($J266,Berechnungsfaktoren!$L$3:$N$30,3,FALSE)
+$Q266*VLOOKUP($O266,Berechnungsfaktoren!$L$3:$N$30,3,FALSE)
-$L267*VLOOKUP($J266,Berechnungsfaktoren!$L$3:$N$30,3,FALSE)
-$Q267*VLOOKUP($O266,Berechnungsfaktoren!$L$3:$N$30,3,FALSE),
+$N266*VLOOKUP($J266,Berechnungsfaktoren!$L$3:$N$30,3,FALSE)
+$Q266*VLOOKUP($O266,Berechnungsfaktoren!$L$3:$N$30,3,FALSE)
-$Q267*VLOOKUP($O266,Berechnungsfaktoren!$L$3:$N$30,3,FALSE)
),
IF(AND($J266&lt;&gt;"Bitte auswählen",$J266&lt;&gt;"-"),
IF(AND(ISNUMBER($L266)),
($L266-$L267)*VLOOKUP($J266,Berechnungsfaktoren!$L$3:$N$30,3,FALSE),
$N266*VLOOKUP($J266,Berechnungsfaktoren!$L$3:$N$30,3,FALSE)),
0))</f>
        <v>0</v>
      </c>
      <c r="AC266" s="320"/>
      <c r="AD266" s="312"/>
    </row>
    <row r="267" spans="2:30" ht="42.75" customHeight="1" thickBot="1">
      <c r="B267" s="314"/>
      <c r="C267" s="147"/>
      <c r="D267" s="276"/>
      <c r="E267" s="276"/>
      <c r="F267" s="282"/>
      <c r="G267" s="280"/>
      <c r="H267" s="282"/>
      <c r="I267" s="274"/>
      <c r="J267" s="280"/>
      <c r="K267" s="162" t="s">
        <v>328</v>
      </c>
      <c r="L267" s="152"/>
      <c r="M267" s="278"/>
      <c r="N267" s="290"/>
      <c r="O267" s="280"/>
      <c r="P267" s="162" t="s">
        <v>328</v>
      </c>
      <c r="Q267" s="150"/>
      <c r="R267" s="301"/>
      <c r="S267" s="309"/>
      <c r="T267" s="318"/>
      <c r="U267" s="11"/>
      <c r="V267" s="311"/>
      <c r="W267" s="305"/>
      <c r="X267" s="311"/>
      <c r="Y267" s="305"/>
      <c r="Z267" s="179"/>
      <c r="AA267" s="179"/>
      <c r="AB267" s="179"/>
      <c r="AC267" s="321"/>
      <c r="AD267" s="313"/>
    </row>
    <row r="268" spans="2:30" ht="42.75" customHeight="1" thickBot="1">
      <c r="B268" s="314">
        <v>129</v>
      </c>
      <c r="C268" s="146" t="s">
        <v>279</v>
      </c>
      <c r="D268" s="275"/>
      <c r="E268" s="275"/>
      <c r="F268" s="281" t="s">
        <v>279</v>
      </c>
      <c r="G268" s="279" t="s">
        <v>279</v>
      </c>
      <c r="H268" s="281" t="s">
        <v>279</v>
      </c>
      <c r="I268" s="273"/>
      <c r="J268" s="279" t="s">
        <v>279</v>
      </c>
      <c r="K268" s="153" t="s">
        <v>326</v>
      </c>
      <c r="L268" s="151"/>
      <c r="M268" s="291" t="s">
        <v>327</v>
      </c>
      <c r="N268" s="289"/>
      <c r="O268" s="279" t="s">
        <v>279</v>
      </c>
      <c r="P268" s="161" t="s">
        <v>326</v>
      </c>
      <c r="Q268" s="149"/>
      <c r="R268" s="300"/>
      <c r="S268" s="308"/>
      <c r="T268" s="318"/>
      <c r="U268" s="10" t="s">
        <v>279</v>
      </c>
      <c r="V268" s="310" t="str">
        <f xml:space="preserve">
IF(AND($J268&lt;&gt;"Bitte auswählen",$O268&lt;&gt;"Bitte auswählen",$J268&lt;&gt;"-",$O268&lt;&gt;"-"),
IF(AND(ISNUMBER($L268),ISNUMBER($Q268)),
$L268+
$Q268*VLOOKUP($O268,Berechnungsfaktoren!$L$3:$N$15,2,FALSE)/VLOOKUP($J268,Berechnungsfaktoren!$L$3:$N$15,2,FALSE),
"Fehlende Eingaben"),
IF(AND($J268&lt;&gt;"Bitte auswählen",$J268&lt;&gt;"-"),
IF(AND(ISNUMBER($L268)),
$L268,
""),
""))</f>
        <v/>
      </c>
      <c r="W268" s="304" t="str">
        <f xml:space="preserve">
IF(AND($J268&lt;&gt;"Bitte auswählen",$O268&lt;&gt;"Bitte auswählen",$J268&lt;&gt;"-",$O268&lt;&gt;"-"),
IF(AND(ISNUMBER($L269),ISNUMBER($Q269)),
$L269+
$Q269*VLOOKUP($O268,Berechnungsfaktoren!$L$3:$N$15,2,FALSE)/VLOOKUP($J268,Berechnungsfaktoren!$L$3:$N$15,2,FALSE),
"Fehlende Eingaben"),
IF(AND($J268&lt;&gt;"Bitte auswählen",$J268&lt;&gt;"-"),
IF(AND(ISNUMBER($L269)),
$L269,
""),
""))</f>
        <v/>
      </c>
      <c r="X268" s="310" t="str">
        <f xml:space="preserve">
IF(AND($J268&lt;&gt;"Bitte auswählen",$O268&lt;&gt;"Bitte auswählen",$J268&lt;&gt;"-",$O268&lt;&gt;"-"),
IF(AND(ISNUMBER($L268),ISNUMBER($Q268)),
$L268*VLOOKUP($J268,Berechnungsfaktoren!$L$3:$N$15,2,FALSE)+
$Q268*VLOOKUP($O268,Berechnungsfaktoren!$L$3:$N$15,2,FALSE),
"Fehlende Eingaben"),
IF(AND($J268&lt;&gt;"Bitte auswählen",$J268&lt;&gt;"-"),
IF(AND(ISNUMBER($L268)),
$L268*VLOOKUP($J268,Berechnungsfaktoren!$L$3:$N$15,2,FALSE),
""),
""))</f>
        <v/>
      </c>
      <c r="Y268" s="304" t="str">
        <f xml:space="preserve">
IF(AND($J268&lt;&gt;"Bitte auswählen",$O268&lt;&gt;"Bitte auswählen",$J268&lt;&gt;"-",$O268&lt;&gt;"-"),
IF(AND(ISNUMBER($L269),ISNUMBER($Q269)),
$L269*VLOOKUP($J268,Berechnungsfaktoren!$L$3:$N$15,2,FALSE)+
$Q269*VLOOKUP($O268,Berechnungsfaktoren!$L$3:$N$15,2,FALSE),
"Fehlende Eingaben"),
IF(AND($J268&lt;&gt;"Bitte auswählen",$J268&lt;&gt;"-"),
IF(AND(ISNUMBER($L269)),
$L269*VLOOKUP($J268,Berechnungsfaktoren!$L$3:$N$15,2,FALSE),
""),
""))</f>
        <v/>
      </c>
      <c r="Z268" s="178">
        <f xml:space="preserve">
IF(AND($J268&lt;&gt;"Bitte auswählen",$O268&lt;&gt;"Bitte auswählen",$J268&lt;&gt;"-",$O268&lt;&gt;"-"),
IF(AND(ISNUMBER($L268),ISNUMBER($Q268)),
+$L268
+$Q268*VLOOKUP($O268,Berechnungsfaktoren!$L$3:$N$30,2,FALSE)/VLOOKUP($J268,Berechnungsfaktoren!$L$3:$N$30,2,FALSE)
-$L269
-$Q269*VLOOKUP($O268,Berechnungsfaktoren!$L$3:$N$30,2,FALSE)/VLOOKUP($J268,Berechnungsfaktoren!$L$3:$N$30,2,FALSE),
+$N268
+$Q268*VLOOKUP($O268,Berechnungsfaktoren!$L$3:$N$30,2,FALSE)/VLOOKUP($J268,Berechnungsfaktoren!$L$3:$N$30,2,FALSE)
-$Q269*VLOOKUP($O268,Berechnungsfaktoren!$L$3:$N$30,2,FALSE)/VLOOKUP($J268,Berechnungsfaktoren!$L$3:$N$30,2,FALSE)
),
IF(AND($J268&lt;&gt;"Bitte auswählen",$J268&lt;&gt;"-"),
IF(AND(ISNUMBER($L268)),
$L268-$L269,
$N268),
0))</f>
        <v>0</v>
      </c>
      <c r="AA268" s="178">
        <f xml:space="preserve">
IF(AND($J268&lt;&gt;"Bitte auswählen",$O268&lt;&gt;"Bitte auswählen",$J268&lt;&gt;"-",$O268&lt;&gt;"-"),
IF(AND(ISNUMBER($L268),ISNUMBER($Q268)),
+$L268*VLOOKUP($J268,Berechnungsfaktoren!$L$3:$N$30,2,FALSE)
+$Q268*VLOOKUP($O268,Berechnungsfaktoren!$L$3:$N$30,2,FALSE)
-$L269*VLOOKUP($J268,Berechnungsfaktoren!$L$3:$N$30,2,FALSE)
-$Q269*VLOOKUP($O268,Berechnungsfaktoren!$L$3:$N$30,2,FALSE),
+$N268*VLOOKUP($J268,Berechnungsfaktoren!$L$3:$N$30,2,FALSE)
+$Q268*VLOOKUP($O268,Berechnungsfaktoren!$L$3:$N$30,2,FALSE)
-$Q269*VLOOKUP($O268,Berechnungsfaktoren!$L$3:$N$30,2,FALSE)
),
IF(AND($J268&lt;&gt;"Bitte auswählen",$J268&lt;&gt;"-"),
IF(AND(ISNUMBER($L268)),
($L268-$L269)*VLOOKUP($J268,Berechnungsfaktoren!$L$3:$N$30,2,FALSE),
$N268*VLOOKUP($J268,Berechnungsfaktoren!$L$3:$N$30,2,FALSE)),
0))</f>
        <v>0</v>
      </c>
      <c r="AB268" s="178">
        <f xml:space="preserve">
IF(AND($J268&lt;&gt;"Bitte auswählen",$O268&lt;&gt;"Bitte auswählen",$J268&lt;&gt;"-",$O268&lt;&gt;"-"),
IF(AND(ISNUMBER($L268),ISNUMBER($Q268)),
+$L268*VLOOKUP($J268,Berechnungsfaktoren!$L$3:$N$30,3,FALSE)
+$Q268*VLOOKUP($O268,Berechnungsfaktoren!$L$3:$N$30,3,FALSE)
-$L269*VLOOKUP($J268,Berechnungsfaktoren!$L$3:$N$30,3,FALSE)
-$Q269*VLOOKUP($O268,Berechnungsfaktoren!$L$3:$N$30,3,FALSE),
+$N268*VLOOKUP($J268,Berechnungsfaktoren!$L$3:$N$30,3,FALSE)
+$Q268*VLOOKUP($O268,Berechnungsfaktoren!$L$3:$N$30,3,FALSE)
-$Q269*VLOOKUP($O268,Berechnungsfaktoren!$L$3:$N$30,3,FALSE)
),
IF(AND($J268&lt;&gt;"Bitte auswählen",$J268&lt;&gt;"-"),
IF(AND(ISNUMBER($L268)),
($L268-$L269)*VLOOKUP($J268,Berechnungsfaktoren!$L$3:$N$30,3,FALSE),
$N268*VLOOKUP($J268,Berechnungsfaktoren!$L$3:$N$30,3,FALSE)),
0))</f>
        <v>0</v>
      </c>
      <c r="AC268" s="320"/>
      <c r="AD268" s="312"/>
    </row>
    <row r="269" spans="2:30" ht="42.75" customHeight="1" thickBot="1">
      <c r="B269" s="314"/>
      <c r="C269" s="147"/>
      <c r="D269" s="276"/>
      <c r="E269" s="276"/>
      <c r="F269" s="282"/>
      <c r="G269" s="280"/>
      <c r="H269" s="282"/>
      <c r="I269" s="274"/>
      <c r="J269" s="280"/>
      <c r="K269" s="162" t="s">
        <v>328</v>
      </c>
      <c r="L269" s="152"/>
      <c r="M269" s="278"/>
      <c r="N269" s="290"/>
      <c r="O269" s="280"/>
      <c r="P269" s="162" t="s">
        <v>328</v>
      </c>
      <c r="Q269" s="150"/>
      <c r="R269" s="301"/>
      <c r="S269" s="309"/>
      <c r="T269" s="318"/>
      <c r="U269" s="11"/>
      <c r="V269" s="311"/>
      <c r="W269" s="305"/>
      <c r="X269" s="311"/>
      <c r="Y269" s="305"/>
      <c r="Z269" s="179"/>
      <c r="AA269" s="179"/>
      <c r="AB269" s="179"/>
      <c r="AC269" s="321"/>
      <c r="AD269" s="313"/>
    </row>
    <row r="270" spans="2:30" ht="42.75" customHeight="1" thickBot="1">
      <c r="B270" s="314">
        <v>130</v>
      </c>
      <c r="C270" s="146" t="s">
        <v>279</v>
      </c>
      <c r="D270" s="275"/>
      <c r="E270" s="275"/>
      <c r="F270" s="281" t="s">
        <v>279</v>
      </c>
      <c r="G270" s="279" t="s">
        <v>279</v>
      </c>
      <c r="H270" s="281" t="s">
        <v>279</v>
      </c>
      <c r="I270" s="273"/>
      <c r="J270" s="279" t="s">
        <v>279</v>
      </c>
      <c r="K270" s="153" t="s">
        <v>326</v>
      </c>
      <c r="L270" s="151"/>
      <c r="M270" s="291" t="s">
        <v>327</v>
      </c>
      <c r="N270" s="289"/>
      <c r="O270" s="279" t="s">
        <v>279</v>
      </c>
      <c r="P270" s="161" t="s">
        <v>326</v>
      </c>
      <c r="Q270" s="149"/>
      <c r="R270" s="300"/>
      <c r="S270" s="308"/>
      <c r="T270" s="318"/>
      <c r="U270" s="10" t="s">
        <v>279</v>
      </c>
      <c r="V270" s="310" t="str">
        <f xml:space="preserve">
IF(AND($J270&lt;&gt;"Bitte auswählen",$O270&lt;&gt;"Bitte auswählen",$J270&lt;&gt;"-",$O270&lt;&gt;"-"),
IF(AND(ISNUMBER($L270),ISNUMBER($Q270)),
$L270+
$Q270*VLOOKUP($O270,Berechnungsfaktoren!$L$3:$N$15,2,FALSE)/VLOOKUP($J270,Berechnungsfaktoren!$L$3:$N$15,2,FALSE),
"Fehlende Eingaben"),
IF(AND($J270&lt;&gt;"Bitte auswählen",$J270&lt;&gt;"-"),
IF(AND(ISNUMBER($L270)),
$L270,
""),
""))</f>
        <v/>
      </c>
      <c r="W270" s="304" t="str">
        <f xml:space="preserve">
IF(AND($J270&lt;&gt;"Bitte auswählen",$O270&lt;&gt;"Bitte auswählen",$J270&lt;&gt;"-",$O270&lt;&gt;"-"),
IF(AND(ISNUMBER($L271),ISNUMBER($Q271)),
$L271+
$Q271*VLOOKUP($O270,Berechnungsfaktoren!$L$3:$N$15,2,FALSE)/VLOOKUP($J270,Berechnungsfaktoren!$L$3:$N$15,2,FALSE),
"Fehlende Eingaben"),
IF(AND($J270&lt;&gt;"Bitte auswählen",$J270&lt;&gt;"-"),
IF(AND(ISNUMBER($L271)),
$L271,
""),
""))</f>
        <v/>
      </c>
      <c r="X270" s="310" t="str">
        <f xml:space="preserve">
IF(AND($J270&lt;&gt;"Bitte auswählen",$O270&lt;&gt;"Bitte auswählen",$J270&lt;&gt;"-",$O270&lt;&gt;"-"),
IF(AND(ISNUMBER($L270),ISNUMBER($Q270)),
$L270*VLOOKUP($J270,Berechnungsfaktoren!$L$3:$N$15,2,FALSE)+
$Q270*VLOOKUP($O270,Berechnungsfaktoren!$L$3:$N$15,2,FALSE),
"Fehlende Eingaben"),
IF(AND($J270&lt;&gt;"Bitte auswählen",$J270&lt;&gt;"-"),
IF(AND(ISNUMBER($L270)),
$L270*VLOOKUP($J270,Berechnungsfaktoren!$L$3:$N$15,2,FALSE),
""),
""))</f>
        <v/>
      </c>
      <c r="Y270" s="304" t="str">
        <f xml:space="preserve">
IF(AND($J270&lt;&gt;"Bitte auswählen",$O270&lt;&gt;"Bitte auswählen",$J270&lt;&gt;"-",$O270&lt;&gt;"-"),
IF(AND(ISNUMBER($L271),ISNUMBER($Q271)),
$L271*VLOOKUP($J270,Berechnungsfaktoren!$L$3:$N$15,2,FALSE)+
$Q271*VLOOKUP($O270,Berechnungsfaktoren!$L$3:$N$15,2,FALSE),
"Fehlende Eingaben"),
IF(AND($J270&lt;&gt;"Bitte auswählen",$J270&lt;&gt;"-"),
IF(AND(ISNUMBER($L271)),
$L271*VLOOKUP($J270,Berechnungsfaktoren!$L$3:$N$15,2,FALSE),
""),
""))</f>
        <v/>
      </c>
      <c r="Z270" s="178">
        <f xml:space="preserve">
IF(AND($J270&lt;&gt;"Bitte auswählen",$O270&lt;&gt;"Bitte auswählen",$J270&lt;&gt;"-",$O270&lt;&gt;"-"),
IF(AND(ISNUMBER($L270),ISNUMBER($Q270)),
+$L270
+$Q270*VLOOKUP($O270,Berechnungsfaktoren!$L$3:$N$30,2,FALSE)/VLOOKUP($J270,Berechnungsfaktoren!$L$3:$N$30,2,FALSE)
-$L271
-$Q271*VLOOKUP($O270,Berechnungsfaktoren!$L$3:$N$30,2,FALSE)/VLOOKUP($J270,Berechnungsfaktoren!$L$3:$N$30,2,FALSE),
+$N270
+$Q270*VLOOKUP($O270,Berechnungsfaktoren!$L$3:$N$30,2,FALSE)/VLOOKUP($J270,Berechnungsfaktoren!$L$3:$N$30,2,FALSE)
-$Q271*VLOOKUP($O270,Berechnungsfaktoren!$L$3:$N$30,2,FALSE)/VLOOKUP($J270,Berechnungsfaktoren!$L$3:$N$30,2,FALSE)
),
IF(AND($J270&lt;&gt;"Bitte auswählen",$J270&lt;&gt;"-"),
IF(AND(ISNUMBER($L270)),
$L270-$L271,
$N270),
0))</f>
        <v>0</v>
      </c>
      <c r="AA270" s="178">
        <f xml:space="preserve">
IF(AND($J270&lt;&gt;"Bitte auswählen",$O270&lt;&gt;"Bitte auswählen",$J270&lt;&gt;"-",$O270&lt;&gt;"-"),
IF(AND(ISNUMBER($L270),ISNUMBER($Q270)),
+$L270*VLOOKUP($J270,Berechnungsfaktoren!$L$3:$N$30,2,FALSE)
+$Q270*VLOOKUP($O270,Berechnungsfaktoren!$L$3:$N$30,2,FALSE)
-$L271*VLOOKUP($J270,Berechnungsfaktoren!$L$3:$N$30,2,FALSE)
-$Q271*VLOOKUP($O270,Berechnungsfaktoren!$L$3:$N$30,2,FALSE),
+$N270*VLOOKUP($J270,Berechnungsfaktoren!$L$3:$N$30,2,FALSE)
+$Q270*VLOOKUP($O270,Berechnungsfaktoren!$L$3:$N$30,2,FALSE)
-$Q271*VLOOKUP($O270,Berechnungsfaktoren!$L$3:$N$30,2,FALSE)
),
IF(AND($J270&lt;&gt;"Bitte auswählen",$J270&lt;&gt;"-"),
IF(AND(ISNUMBER($L270)),
($L270-$L271)*VLOOKUP($J270,Berechnungsfaktoren!$L$3:$N$30,2,FALSE),
$N270*VLOOKUP($J270,Berechnungsfaktoren!$L$3:$N$30,2,FALSE)),
0))</f>
        <v>0</v>
      </c>
      <c r="AB270" s="178">
        <f xml:space="preserve">
IF(AND($J270&lt;&gt;"Bitte auswählen",$O270&lt;&gt;"Bitte auswählen",$J270&lt;&gt;"-",$O270&lt;&gt;"-"),
IF(AND(ISNUMBER($L270),ISNUMBER($Q270)),
+$L270*VLOOKUP($J270,Berechnungsfaktoren!$L$3:$N$30,3,FALSE)
+$Q270*VLOOKUP($O270,Berechnungsfaktoren!$L$3:$N$30,3,FALSE)
-$L271*VLOOKUP($J270,Berechnungsfaktoren!$L$3:$N$30,3,FALSE)
-$Q271*VLOOKUP($O270,Berechnungsfaktoren!$L$3:$N$30,3,FALSE),
+$N270*VLOOKUP($J270,Berechnungsfaktoren!$L$3:$N$30,3,FALSE)
+$Q270*VLOOKUP($O270,Berechnungsfaktoren!$L$3:$N$30,3,FALSE)
-$Q271*VLOOKUP($O270,Berechnungsfaktoren!$L$3:$N$30,3,FALSE)
),
IF(AND($J270&lt;&gt;"Bitte auswählen",$J270&lt;&gt;"-"),
IF(AND(ISNUMBER($L270)),
($L270-$L271)*VLOOKUP($J270,Berechnungsfaktoren!$L$3:$N$30,3,FALSE),
$N270*VLOOKUP($J270,Berechnungsfaktoren!$L$3:$N$30,3,FALSE)),
0))</f>
        <v>0</v>
      </c>
      <c r="AC270" s="320"/>
      <c r="AD270" s="312"/>
    </row>
    <row r="271" spans="2:30" ht="42.75" customHeight="1" thickBot="1">
      <c r="B271" s="314"/>
      <c r="C271" s="147"/>
      <c r="D271" s="276"/>
      <c r="E271" s="276"/>
      <c r="F271" s="282"/>
      <c r="G271" s="280"/>
      <c r="H271" s="282"/>
      <c r="I271" s="274"/>
      <c r="J271" s="280"/>
      <c r="K271" s="162" t="s">
        <v>328</v>
      </c>
      <c r="L271" s="152"/>
      <c r="M271" s="278"/>
      <c r="N271" s="290"/>
      <c r="O271" s="280"/>
      <c r="P271" s="162" t="s">
        <v>328</v>
      </c>
      <c r="Q271" s="150"/>
      <c r="R271" s="301"/>
      <c r="S271" s="309"/>
      <c r="T271" s="318"/>
      <c r="U271" s="11"/>
      <c r="V271" s="311"/>
      <c r="W271" s="305"/>
      <c r="X271" s="311"/>
      <c r="Y271" s="305"/>
      <c r="Z271" s="179"/>
      <c r="AA271" s="179"/>
      <c r="AB271" s="179"/>
      <c r="AC271" s="321"/>
      <c r="AD271" s="313"/>
    </row>
    <row r="272" spans="2:30" ht="42.75" customHeight="1" thickBot="1">
      <c r="B272" s="314">
        <v>131</v>
      </c>
      <c r="C272" s="146" t="s">
        <v>279</v>
      </c>
      <c r="D272" s="275"/>
      <c r="E272" s="275"/>
      <c r="F272" s="281" t="s">
        <v>279</v>
      </c>
      <c r="G272" s="279" t="s">
        <v>279</v>
      </c>
      <c r="H272" s="281" t="s">
        <v>279</v>
      </c>
      <c r="I272" s="273"/>
      <c r="J272" s="279" t="s">
        <v>279</v>
      </c>
      <c r="K272" s="153" t="s">
        <v>326</v>
      </c>
      <c r="L272" s="151"/>
      <c r="M272" s="291" t="s">
        <v>327</v>
      </c>
      <c r="N272" s="289"/>
      <c r="O272" s="279" t="s">
        <v>279</v>
      </c>
      <c r="P272" s="161" t="s">
        <v>326</v>
      </c>
      <c r="Q272" s="149"/>
      <c r="R272" s="300"/>
      <c r="S272" s="308"/>
      <c r="T272" s="318"/>
      <c r="U272" s="10" t="s">
        <v>279</v>
      </c>
      <c r="V272" s="310" t="str">
        <f xml:space="preserve">
IF(AND($J272&lt;&gt;"Bitte auswählen",$O272&lt;&gt;"Bitte auswählen",$J272&lt;&gt;"-",$O272&lt;&gt;"-"),
IF(AND(ISNUMBER($L272),ISNUMBER($Q272)),
$L272+
$Q272*VLOOKUP($O272,Berechnungsfaktoren!$L$3:$N$15,2,FALSE)/VLOOKUP($J272,Berechnungsfaktoren!$L$3:$N$15,2,FALSE),
"Fehlende Eingaben"),
IF(AND($J272&lt;&gt;"Bitte auswählen",$J272&lt;&gt;"-"),
IF(AND(ISNUMBER($L272)),
$L272,
""),
""))</f>
        <v/>
      </c>
      <c r="W272" s="304" t="str">
        <f xml:space="preserve">
IF(AND($J272&lt;&gt;"Bitte auswählen",$O272&lt;&gt;"Bitte auswählen",$J272&lt;&gt;"-",$O272&lt;&gt;"-"),
IF(AND(ISNUMBER($L273),ISNUMBER($Q273)),
$L273+
$Q273*VLOOKUP($O272,Berechnungsfaktoren!$L$3:$N$15,2,FALSE)/VLOOKUP($J272,Berechnungsfaktoren!$L$3:$N$15,2,FALSE),
"Fehlende Eingaben"),
IF(AND($J272&lt;&gt;"Bitte auswählen",$J272&lt;&gt;"-"),
IF(AND(ISNUMBER($L273)),
$L273,
""),
""))</f>
        <v/>
      </c>
      <c r="X272" s="310" t="str">
        <f xml:space="preserve">
IF(AND($J272&lt;&gt;"Bitte auswählen",$O272&lt;&gt;"Bitte auswählen",$J272&lt;&gt;"-",$O272&lt;&gt;"-"),
IF(AND(ISNUMBER($L272),ISNUMBER($Q272)),
$L272*VLOOKUP($J272,Berechnungsfaktoren!$L$3:$N$15,2,FALSE)+
$Q272*VLOOKUP($O272,Berechnungsfaktoren!$L$3:$N$15,2,FALSE),
"Fehlende Eingaben"),
IF(AND($J272&lt;&gt;"Bitte auswählen",$J272&lt;&gt;"-"),
IF(AND(ISNUMBER($L272)),
$L272*VLOOKUP($J272,Berechnungsfaktoren!$L$3:$N$15,2,FALSE),
""),
""))</f>
        <v/>
      </c>
      <c r="Y272" s="304" t="str">
        <f xml:space="preserve">
IF(AND($J272&lt;&gt;"Bitte auswählen",$O272&lt;&gt;"Bitte auswählen",$J272&lt;&gt;"-",$O272&lt;&gt;"-"),
IF(AND(ISNUMBER($L273),ISNUMBER($Q273)),
$L273*VLOOKUP($J272,Berechnungsfaktoren!$L$3:$N$15,2,FALSE)+
$Q273*VLOOKUP($O272,Berechnungsfaktoren!$L$3:$N$15,2,FALSE),
"Fehlende Eingaben"),
IF(AND($J272&lt;&gt;"Bitte auswählen",$J272&lt;&gt;"-"),
IF(AND(ISNUMBER($L273)),
$L273*VLOOKUP($J272,Berechnungsfaktoren!$L$3:$N$15,2,FALSE),
""),
""))</f>
        <v/>
      </c>
      <c r="Z272" s="178">
        <f xml:space="preserve">
IF(AND($J272&lt;&gt;"Bitte auswählen",$O272&lt;&gt;"Bitte auswählen",$J272&lt;&gt;"-",$O272&lt;&gt;"-"),
IF(AND(ISNUMBER($L272),ISNUMBER($Q272)),
+$L272
+$Q272*VLOOKUP($O272,Berechnungsfaktoren!$L$3:$N$30,2,FALSE)/VLOOKUP($J272,Berechnungsfaktoren!$L$3:$N$30,2,FALSE)
-$L273
-$Q273*VLOOKUP($O272,Berechnungsfaktoren!$L$3:$N$30,2,FALSE)/VLOOKUP($J272,Berechnungsfaktoren!$L$3:$N$30,2,FALSE),
+$N272
+$Q272*VLOOKUP($O272,Berechnungsfaktoren!$L$3:$N$30,2,FALSE)/VLOOKUP($J272,Berechnungsfaktoren!$L$3:$N$30,2,FALSE)
-$Q273*VLOOKUP($O272,Berechnungsfaktoren!$L$3:$N$30,2,FALSE)/VLOOKUP($J272,Berechnungsfaktoren!$L$3:$N$30,2,FALSE)
),
IF(AND($J272&lt;&gt;"Bitte auswählen",$J272&lt;&gt;"-"),
IF(AND(ISNUMBER($L272)),
$L272-$L273,
$N272),
0))</f>
        <v>0</v>
      </c>
      <c r="AA272" s="178">
        <f xml:space="preserve">
IF(AND($J272&lt;&gt;"Bitte auswählen",$O272&lt;&gt;"Bitte auswählen",$J272&lt;&gt;"-",$O272&lt;&gt;"-"),
IF(AND(ISNUMBER($L272),ISNUMBER($Q272)),
+$L272*VLOOKUP($J272,Berechnungsfaktoren!$L$3:$N$30,2,FALSE)
+$Q272*VLOOKUP($O272,Berechnungsfaktoren!$L$3:$N$30,2,FALSE)
-$L273*VLOOKUP($J272,Berechnungsfaktoren!$L$3:$N$30,2,FALSE)
-$Q273*VLOOKUP($O272,Berechnungsfaktoren!$L$3:$N$30,2,FALSE),
+$N272*VLOOKUP($J272,Berechnungsfaktoren!$L$3:$N$30,2,FALSE)
+$Q272*VLOOKUP($O272,Berechnungsfaktoren!$L$3:$N$30,2,FALSE)
-$Q273*VLOOKUP($O272,Berechnungsfaktoren!$L$3:$N$30,2,FALSE)
),
IF(AND($J272&lt;&gt;"Bitte auswählen",$J272&lt;&gt;"-"),
IF(AND(ISNUMBER($L272)),
($L272-$L273)*VLOOKUP($J272,Berechnungsfaktoren!$L$3:$N$30,2,FALSE),
$N272*VLOOKUP($J272,Berechnungsfaktoren!$L$3:$N$30,2,FALSE)),
0))</f>
        <v>0</v>
      </c>
      <c r="AB272" s="178">
        <f xml:space="preserve">
IF(AND($J272&lt;&gt;"Bitte auswählen",$O272&lt;&gt;"Bitte auswählen",$J272&lt;&gt;"-",$O272&lt;&gt;"-"),
IF(AND(ISNUMBER($L272),ISNUMBER($Q272)),
+$L272*VLOOKUP($J272,Berechnungsfaktoren!$L$3:$N$30,3,FALSE)
+$Q272*VLOOKUP($O272,Berechnungsfaktoren!$L$3:$N$30,3,FALSE)
-$L273*VLOOKUP($J272,Berechnungsfaktoren!$L$3:$N$30,3,FALSE)
-$Q273*VLOOKUP($O272,Berechnungsfaktoren!$L$3:$N$30,3,FALSE),
+$N272*VLOOKUP($J272,Berechnungsfaktoren!$L$3:$N$30,3,FALSE)
+$Q272*VLOOKUP($O272,Berechnungsfaktoren!$L$3:$N$30,3,FALSE)
-$Q273*VLOOKUP($O272,Berechnungsfaktoren!$L$3:$N$30,3,FALSE)
),
IF(AND($J272&lt;&gt;"Bitte auswählen",$J272&lt;&gt;"-"),
IF(AND(ISNUMBER($L272)),
($L272-$L273)*VLOOKUP($J272,Berechnungsfaktoren!$L$3:$N$30,3,FALSE),
$N272*VLOOKUP($J272,Berechnungsfaktoren!$L$3:$N$30,3,FALSE)),
0))</f>
        <v>0</v>
      </c>
      <c r="AC272" s="320"/>
      <c r="AD272" s="312"/>
    </row>
    <row r="273" spans="2:30" ht="42.75" customHeight="1" thickBot="1">
      <c r="B273" s="314"/>
      <c r="C273" s="147"/>
      <c r="D273" s="276"/>
      <c r="E273" s="276"/>
      <c r="F273" s="282"/>
      <c r="G273" s="280"/>
      <c r="H273" s="282"/>
      <c r="I273" s="274"/>
      <c r="J273" s="280"/>
      <c r="K273" s="162" t="s">
        <v>328</v>
      </c>
      <c r="L273" s="152"/>
      <c r="M273" s="278"/>
      <c r="N273" s="290"/>
      <c r="O273" s="280"/>
      <c r="P273" s="162" t="s">
        <v>328</v>
      </c>
      <c r="Q273" s="150"/>
      <c r="R273" s="301"/>
      <c r="S273" s="309"/>
      <c r="T273" s="318"/>
      <c r="U273" s="11"/>
      <c r="V273" s="311"/>
      <c r="W273" s="305"/>
      <c r="X273" s="311"/>
      <c r="Y273" s="305"/>
      <c r="Z273" s="179"/>
      <c r="AA273" s="179"/>
      <c r="AB273" s="179"/>
      <c r="AC273" s="321"/>
      <c r="AD273" s="313"/>
    </row>
    <row r="274" spans="2:30" ht="42.75" customHeight="1" thickBot="1">
      <c r="B274" s="314">
        <v>132</v>
      </c>
      <c r="C274" s="146" t="s">
        <v>279</v>
      </c>
      <c r="D274" s="275"/>
      <c r="E274" s="275"/>
      <c r="F274" s="281" t="s">
        <v>279</v>
      </c>
      <c r="G274" s="279" t="s">
        <v>279</v>
      </c>
      <c r="H274" s="281" t="s">
        <v>279</v>
      </c>
      <c r="I274" s="273"/>
      <c r="J274" s="279" t="s">
        <v>279</v>
      </c>
      <c r="K274" s="153" t="s">
        <v>326</v>
      </c>
      <c r="L274" s="151"/>
      <c r="M274" s="291" t="s">
        <v>327</v>
      </c>
      <c r="N274" s="289"/>
      <c r="O274" s="279" t="s">
        <v>279</v>
      </c>
      <c r="P274" s="161" t="s">
        <v>326</v>
      </c>
      <c r="Q274" s="149"/>
      <c r="R274" s="300"/>
      <c r="S274" s="308"/>
      <c r="T274" s="318"/>
      <c r="U274" s="10" t="s">
        <v>279</v>
      </c>
      <c r="V274" s="310" t="str">
        <f xml:space="preserve">
IF(AND($J274&lt;&gt;"Bitte auswählen",$O274&lt;&gt;"Bitte auswählen",$J274&lt;&gt;"-",$O274&lt;&gt;"-"),
IF(AND(ISNUMBER($L274),ISNUMBER($Q274)),
$L274+
$Q274*VLOOKUP($O274,Berechnungsfaktoren!$L$3:$N$15,2,FALSE)/VLOOKUP($J274,Berechnungsfaktoren!$L$3:$N$15,2,FALSE),
"Fehlende Eingaben"),
IF(AND($J274&lt;&gt;"Bitte auswählen",$J274&lt;&gt;"-"),
IF(AND(ISNUMBER($L274)),
$L274,
""),
""))</f>
        <v/>
      </c>
      <c r="W274" s="304" t="str">
        <f xml:space="preserve">
IF(AND($J274&lt;&gt;"Bitte auswählen",$O274&lt;&gt;"Bitte auswählen",$J274&lt;&gt;"-",$O274&lt;&gt;"-"),
IF(AND(ISNUMBER($L275),ISNUMBER($Q275)),
$L275+
$Q275*VLOOKUP($O274,Berechnungsfaktoren!$L$3:$N$15,2,FALSE)/VLOOKUP($J274,Berechnungsfaktoren!$L$3:$N$15,2,FALSE),
"Fehlende Eingaben"),
IF(AND($J274&lt;&gt;"Bitte auswählen",$J274&lt;&gt;"-"),
IF(AND(ISNUMBER($L275)),
$L275,
""),
""))</f>
        <v/>
      </c>
      <c r="X274" s="310" t="str">
        <f xml:space="preserve">
IF(AND($J274&lt;&gt;"Bitte auswählen",$O274&lt;&gt;"Bitte auswählen",$J274&lt;&gt;"-",$O274&lt;&gt;"-"),
IF(AND(ISNUMBER($L274),ISNUMBER($Q274)),
$L274*VLOOKUP($J274,Berechnungsfaktoren!$L$3:$N$15,2,FALSE)+
$Q274*VLOOKUP($O274,Berechnungsfaktoren!$L$3:$N$15,2,FALSE),
"Fehlende Eingaben"),
IF(AND($J274&lt;&gt;"Bitte auswählen",$J274&lt;&gt;"-"),
IF(AND(ISNUMBER($L274)),
$L274*VLOOKUP($J274,Berechnungsfaktoren!$L$3:$N$15,2,FALSE),
""),
""))</f>
        <v/>
      </c>
      <c r="Y274" s="304" t="str">
        <f xml:space="preserve">
IF(AND($J274&lt;&gt;"Bitte auswählen",$O274&lt;&gt;"Bitte auswählen",$J274&lt;&gt;"-",$O274&lt;&gt;"-"),
IF(AND(ISNUMBER($L275),ISNUMBER($Q275)),
$L275*VLOOKUP($J274,Berechnungsfaktoren!$L$3:$N$15,2,FALSE)+
$Q275*VLOOKUP($O274,Berechnungsfaktoren!$L$3:$N$15,2,FALSE),
"Fehlende Eingaben"),
IF(AND($J274&lt;&gt;"Bitte auswählen",$J274&lt;&gt;"-"),
IF(AND(ISNUMBER($L275)),
$L275*VLOOKUP($J274,Berechnungsfaktoren!$L$3:$N$15,2,FALSE),
""),
""))</f>
        <v/>
      </c>
      <c r="Z274" s="178">
        <f xml:space="preserve">
IF(AND($J274&lt;&gt;"Bitte auswählen",$O274&lt;&gt;"Bitte auswählen",$J274&lt;&gt;"-",$O274&lt;&gt;"-"),
IF(AND(ISNUMBER($L274),ISNUMBER($Q274)),
+$L274
+$Q274*VLOOKUP($O274,Berechnungsfaktoren!$L$3:$N$30,2,FALSE)/VLOOKUP($J274,Berechnungsfaktoren!$L$3:$N$30,2,FALSE)
-$L275
-$Q275*VLOOKUP($O274,Berechnungsfaktoren!$L$3:$N$30,2,FALSE)/VLOOKUP($J274,Berechnungsfaktoren!$L$3:$N$30,2,FALSE),
+$N274
+$Q274*VLOOKUP($O274,Berechnungsfaktoren!$L$3:$N$30,2,FALSE)/VLOOKUP($J274,Berechnungsfaktoren!$L$3:$N$30,2,FALSE)
-$Q275*VLOOKUP($O274,Berechnungsfaktoren!$L$3:$N$30,2,FALSE)/VLOOKUP($J274,Berechnungsfaktoren!$L$3:$N$30,2,FALSE)
),
IF(AND($J274&lt;&gt;"Bitte auswählen",$J274&lt;&gt;"-"),
IF(AND(ISNUMBER($L274)),
$L274-$L275,
$N274),
0))</f>
        <v>0</v>
      </c>
      <c r="AA274" s="178">
        <f xml:space="preserve">
IF(AND($J274&lt;&gt;"Bitte auswählen",$O274&lt;&gt;"Bitte auswählen",$J274&lt;&gt;"-",$O274&lt;&gt;"-"),
IF(AND(ISNUMBER($L274),ISNUMBER($Q274)),
+$L274*VLOOKUP($J274,Berechnungsfaktoren!$L$3:$N$30,2,FALSE)
+$Q274*VLOOKUP($O274,Berechnungsfaktoren!$L$3:$N$30,2,FALSE)
-$L275*VLOOKUP($J274,Berechnungsfaktoren!$L$3:$N$30,2,FALSE)
-$Q275*VLOOKUP($O274,Berechnungsfaktoren!$L$3:$N$30,2,FALSE),
+$N274*VLOOKUP($J274,Berechnungsfaktoren!$L$3:$N$30,2,FALSE)
+$Q274*VLOOKUP($O274,Berechnungsfaktoren!$L$3:$N$30,2,FALSE)
-$Q275*VLOOKUP($O274,Berechnungsfaktoren!$L$3:$N$30,2,FALSE)
),
IF(AND($J274&lt;&gt;"Bitte auswählen",$J274&lt;&gt;"-"),
IF(AND(ISNUMBER($L274)),
($L274-$L275)*VLOOKUP($J274,Berechnungsfaktoren!$L$3:$N$30,2,FALSE),
$N274*VLOOKUP($J274,Berechnungsfaktoren!$L$3:$N$30,2,FALSE)),
0))</f>
        <v>0</v>
      </c>
      <c r="AB274" s="178">
        <f xml:space="preserve">
IF(AND($J274&lt;&gt;"Bitte auswählen",$O274&lt;&gt;"Bitte auswählen",$J274&lt;&gt;"-",$O274&lt;&gt;"-"),
IF(AND(ISNUMBER($L274),ISNUMBER($Q274)),
+$L274*VLOOKUP($J274,Berechnungsfaktoren!$L$3:$N$30,3,FALSE)
+$Q274*VLOOKUP($O274,Berechnungsfaktoren!$L$3:$N$30,3,FALSE)
-$L275*VLOOKUP($J274,Berechnungsfaktoren!$L$3:$N$30,3,FALSE)
-$Q275*VLOOKUP($O274,Berechnungsfaktoren!$L$3:$N$30,3,FALSE),
+$N274*VLOOKUP($J274,Berechnungsfaktoren!$L$3:$N$30,3,FALSE)
+$Q274*VLOOKUP($O274,Berechnungsfaktoren!$L$3:$N$30,3,FALSE)
-$Q275*VLOOKUP($O274,Berechnungsfaktoren!$L$3:$N$30,3,FALSE)
),
IF(AND($J274&lt;&gt;"Bitte auswählen",$J274&lt;&gt;"-"),
IF(AND(ISNUMBER($L274)),
($L274-$L275)*VLOOKUP($J274,Berechnungsfaktoren!$L$3:$N$30,3,FALSE),
$N274*VLOOKUP($J274,Berechnungsfaktoren!$L$3:$N$30,3,FALSE)),
0))</f>
        <v>0</v>
      </c>
      <c r="AC274" s="320"/>
      <c r="AD274" s="312"/>
    </row>
    <row r="275" spans="2:30" ht="42.75" customHeight="1" thickBot="1">
      <c r="B275" s="314"/>
      <c r="C275" s="147"/>
      <c r="D275" s="276"/>
      <c r="E275" s="276"/>
      <c r="F275" s="282"/>
      <c r="G275" s="280"/>
      <c r="H275" s="282"/>
      <c r="I275" s="274"/>
      <c r="J275" s="280"/>
      <c r="K275" s="162" t="s">
        <v>328</v>
      </c>
      <c r="L275" s="152"/>
      <c r="M275" s="278"/>
      <c r="N275" s="290"/>
      <c r="O275" s="280"/>
      <c r="P275" s="162" t="s">
        <v>328</v>
      </c>
      <c r="Q275" s="150"/>
      <c r="R275" s="301"/>
      <c r="S275" s="309"/>
      <c r="T275" s="318"/>
      <c r="U275" s="11"/>
      <c r="V275" s="311"/>
      <c r="W275" s="305"/>
      <c r="X275" s="311"/>
      <c r="Y275" s="305"/>
      <c r="Z275" s="179"/>
      <c r="AA275" s="179"/>
      <c r="AB275" s="179"/>
      <c r="AC275" s="321"/>
      <c r="AD275" s="313"/>
    </row>
    <row r="276" spans="2:30" ht="42.75" customHeight="1" thickBot="1">
      <c r="B276" s="314">
        <v>133</v>
      </c>
      <c r="C276" s="146" t="s">
        <v>279</v>
      </c>
      <c r="D276" s="275"/>
      <c r="E276" s="275"/>
      <c r="F276" s="281" t="s">
        <v>279</v>
      </c>
      <c r="G276" s="279" t="s">
        <v>279</v>
      </c>
      <c r="H276" s="281" t="s">
        <v>279</v>
      </c>
      <c r="I276" s="273"/>
      <c r="J276" s="279" t="s">
        <v>279</v>
      </c>
      <c r="K276" s="153" t="s">
        <v>326</v>
      </c>
      <c r="L276" s="151"/>
      <c r="M276" s="291" t="s">
        <v>327</v>
      </c>
      <c r="N276" s="289"/>
      <c r="O276" s="279" t="s">
        <v>279</v>
      </c>
      <c r="P276" s="161" t="s">
        <v>326</v>
      </c>
      <c r="Q276" s="149"/>
      <c r="R276" s="300"/>
      <c r="S276" s="308"/>
      <c r="T276" s="318"/>
      <c r="U276" s="10" t="s">
        <v>279</v>
      </c>
      <c r="V276" s="310" t="str">
        <f xml:space="preserve">
IF(AND($J276&lt;&gt;"Bitte auswählen",$O276&lt;&gt;"Bitte auswählen",$J276&lt;&gt;"-",$O276&lt;&gt;"-"),
IF(AND(ISNUMBER($L276),ISNUMBER($Q276)),
$L276+
$Q276*VLOOKUP($O276,Berechnungsfaktoren!$L$3:$N$15,2,FALSE)/VLOOKUP($J276,Berechnungsfaktoren!$L$3:$N$15,2,FALSE),
"Fehlende Eingaben"),
IF(AND($J276&lt;&gt;"Bitte auswählen",$J276&lt;&gt;"-"),
IF(AND(ISNUMBER($L276)),
$L276,
""),
""))</f>
        <v/>
      </c>
      <c r="W276" s="304" t="str">
        <f xml:space="preserve">
IF(AND($J276&lt;&gt;"Bitte auswählen",$O276&lt;&gt;"Bitte auswählen",$J276&lt;&gt;"-",$O276&lt;&gt;"-"),
IF(AND(ISNUMBER($L277),ISNUMBER($Q277)),
$L277+
$Q277*VLOOKUP($O276,Berechnungsfaktoren!$L$3:$N$15,2,FALSE)/VLOOKUP($J276,Berechnungsfaktoren!$L$3:$N$15,2,FALSE),
"Fehlende Eingaben"),
IF(AND($J276&lt;&gt;"Bitte auswählen",$J276&lt;&gt;"-"),
IF(AND(ISNUMBER($L277)),
$L277,
""),
""))</f>
        <v/>
      </c>
      <c r="X276" s="310" t="str">
        <f xml:space="preserve">
IF(AND($J276&lt;&gt;"Bitte auswählen",$O276&lt;&gt;"Bitte auswählen",$J276&lt;&gt;"-",$O276&lt;&gt;"-"),
IF(AND(ISNUMBER($L276),ISNUMBER($Q276)),
$L276*VLOOKUP($J276,Berechnungsfaktoren!$L$3:$N$15,2,FALSE)+
$Q276*VLOOKUP($O276,Berechnungsfaktoren!$L$3:$N$15,2,FALSE),
"Fehlende Eingaben"),
IF(AND($J276&lt;&gt;"Bitte auswählen",$J276&lt;&gt;"-"),
IF(AND(ISNUMBER($L276)),
$L276*VLOOKUP($J276,Berechnungsfaktoren!$L$3:$N$15,2,FALSE),
""),
""))</f>
        <v/>
      </c>
      <c r="Y276" s="304" t="str">
        <f xml:space="preserve">
IF(AND($J276&lt;&gt;"Bitte auswählen",$O276&lt;&gt;"Bitte auswählen",$J276&lt;&gt;"-",$O276&lt;&gt;"-"),
IF(AND(ISNUMBER($L277),ISNUMBER($Q277)),
$L277*VLOOKUP($J276,Berechnungsfaktoren!$L$3:$N$15,2,FALSE)+
$Q277*VLOOKUP($O276,Berechnungsfaktoren!$L$3:$N$15,2,FALSE),
"Fehlende Eingaben"),
IF(AND($J276&lt;&gt;"Bitte auswählen",$J276&lt;&gt;"-"),
IF(AND(ISNUMBER($L277)),
$L277*VLOOKUP($J276,Berechnungsfaktoren!$L$3:$N$15,2,FALSE),
""),
""))</f>
        <v/>
      </c>
      <c r="Z276" s="178">
        <f xml:space="preserve">
IF(AND($J276&lt;&gt;"Bitte auswählen",$O276&lt;&gt;"Bitte auswählen",$J276&lt;&gt;"-",$O276&lt;&gt;"-"),
IF(AND(ISNUMBER($L276),ISNUMBER($Q276)),
+$L276
+$Q276*VLOOKUP($O276,Berechnungsfaktoren!$L$3:$N$30,2,FALSE)/VLOOKUP($J276,Berechnungsfaktoren!$L$3:$N$30,2,FALSE)
-$L277
-$Q277*VLOOKUP($O276,Berechnungsfaktoren!$L$3:$N$30,2,FALSE)/VLOOKUP($J276,Berechnungsfaktoren!$L$3:$N$30,2,FALSE),
+$N276
+$Q276*VLOOKUP($O276,Berechnungsfaktoren!$L$3:$N$30,2,FALSE)/VLOOKUP($J276,Berechnungsfaktoren!$L$3:$N$30,2,FALSE)
-$Q277*VLOOKUP($O276,Berechnungsfaktoren!$L$3:$N$30,2,FALSE)/VLOOKUP($J276,Berechnungsfaktoren!$L$3:$N$30,2,FALSE)
),
IF(AND($J276&lt;&gt;"Bitte auswählen",$J276&lt;&gt;"-"),
IF(AND(ISNUMBER($L276)),
$L276-$L277,
$N276),
0))</f>
        <v>0</v>
      </c>
      <c r="AA276" s="178">
        <f xml:space="preserve">
IF(AND($J276&lt;&gt;"Bitte auswählen",$O276&lt;&gt;"Bitte auswählen",$J276&lt;&gt;"-",$O276&lt;&gt;"-"),
IF(AND(ISNUMBER($L276),ISNUMBER($Q276)),
+$L276*VLOOKUP($J276,Berechnungsfaktoren!$L$3:$N$30,2,FALSE)
+$Q276*VLOOKUP($O276,Berechnungsfaktoren!$L$3:$N$30,2,FALSE)
-$L277*VLOOKUP($J276,Berechnungsfaktoren!$L$3:$N$30,2,FALSE)
-$Q277*VLOOKUP($O276,Berechnungsfaktoren!$L$3:$N$30,2,FALSE),
+$N276*VLOOKUP($J276,Berechnungsfaktoren!$L$3:$N$30,2,FALSE)
+$Q276*VLOOKUP($O276,Berechnungsfaktoren!$L$3:$N$30,2,FALSE)
-$Q277*VLOOKUP($O276,Berechnungsfaktoren!$L$3:$N$30,2,FALSE)
),
IF(AND($J276&lt;&gt;"Bitte auswählen",$J276&lt;&gt;"-"),
IF(AND(ISNUMBER($L276)),
($L276-$L277)*VLOOKUP($J276,Berechnungsfaktoren!$L$3:$N$30,2,FALSE),
$N276*VLOOKUP($J276,Berechnungsfaktoren!$L$3:$N$30,2,FALSE)),
0))</f>
        <v>0</v>
      </c>
      <c r="AB276" s="178">
        <f xml:space="preserve">
IF(AND($J276&lt;&gt;"Bitte auswählen",$O276&lt;&gt;"Bitte auswählen",$J276&lt;&gt;"-",$O276&lt;&gt;"-"),
IF(AND(ISNUMBER($L276),ISNUMBER($Q276)),
+$L276*VLOOKUP($J276,Berechnungsfaktoren!$L$3:$N$30,3,FALSE)
+$Q276*VLOOKUP($O276,Berechnungsfaktoren!$L$3:$N$30,3,FALSE)
-$L277*VLOOKUP($J276,Berechnungsfaktoren!$L$3:$N$30,3,FALSE)
-$Q277*VLOOKUP($O276,Berechnungsfaktoren!$L$3:$N$30,3,FALSE),
+$N276*VLOOKUP($J276,Berechnungsfaktoren!$L$3:$N$30,3,FALSE)
+$Q276*VLOOKUP($O276,Berechnungsfaktoren!$L$3:$N$30,3,FALSE)
-$Q277*VLOOKUP($O276,Berechnungsfaktoren!$L$3:$N$30,3,FALSE)
),
IF(AND($J276&lt;&gt;"Bitte auswählen",$J276&lt;&gt;"-"),
IF(AND(ISNUMBER($L276)),
($L276-$L277)*VLOOKUP($J276,Berechnungsfaktoren!$L$3:$N$30,3,FALSE),
$N276*VLOOKUP($J276,Berechnungsfaktoren!$L$3:$N$30,3,FALSE)),
0))</f>
        <v>0</v>
      </c>
      <c r="AC276" s="320"/>
      <c r="AD276" s="312"/>
    </row>
    <row r="277" spans="2:30" ht="42.75" customHeight="1" thickBot="1">
      <c r="B277" s="314"/>
      <c r="C277" s="147"/>
      <c r="D277" s="276"/>
      <c r="E277" s="276"/>
      <c r="F277" s="282"/>
      <c r="G277" s="280"/>
      <c r="H277" s="282"/>
      <c r="I277" s="274"/>
      <c r="J277" s="280"/>
      <c r="K277" s="162" t="s">
        <v>328</v>
      </c>
      <c r="L277" s="152"/>
      <c r="M277" s="278"/>
      <c r="N277" s="290"/>
      <c r="O277" s="280"/>
      <c r="P277" s="162" t="s">
        <v>328</v>
      </c>
      <c r="Q277" s="150"/>
      <c r="R277" s="301"/>
      <c r="S277" s="309"/>
      <c r="T277" s="318"/>
      <c r="U277" s="11"/>
      <c r="V277" s="311"/>
      <c r="W277" s="305"/>
      <c r="X277" s="311"/>
      <c r="Y277" s="305"/>
      <c r="Z277" s="179"/>
      <c r="AA277" s="179"/>
      <c r="AB277" s="179"/>
      <c r="AC277" s="321"/>
      <c r="AD277" s="313"/>
    </row>
    <row r="278" spans="2:30" ht="42.75" customHeight="1" thickBot="1">
      <c r="B278" s="314">
        <v>134</v>
      </c>
      <c r="C278" s="146" t="s">
        <v>279</v>
      </c>
      <c r="D278" s="275"/>
      <c r="E278" s="275"/>
      <c r="F278" s="281" t="s">
        <v>279</v>
      </c>
      <c r="G278" s="279" t="s">
        <v>279</v>
      </c>
      <c r="H278" s="281" t="s">
        <v>279</v>
      </c>
      <c r="I278" s="273"/>
      <c r="J278" s="279" t="s">
        <v>279</v>
      </c>
      <c r="K278" s="153" t="s">
        <v>326</v>
      </c>
      <c r="L278" s="151"/>
      <c r="M278" s="291" t="s">
        <v>327</v>
      </c>
      <c r="N278" s="289"/>
      <c r="O278" s="279" t="s">
        <v>279</v>
      </c>
      <c r="P278" s="161" t="s">
        <v>326</v>
      </c>
      <c r="Q278" s="149"/>
      <c r="R278" s="300"/>
      <c r="S278" s="308"/>
      <c r="T278" s="318"/>
      <c r="U278" s="10" t="s">
        <v>279</v>
      </c>
      <c r="V278" s="310" t="str">
        <f xml:space="preserve">
IF(AND($J278&lt;&gt;"Bitte auswählen",$O278&lt;&gt;"Bitte auswählen",$J278&lt;&gt;"-",$O278&lt;&gt;"-"),
IF(AND(ISNUMBER($L278),ISNUMBER($Q278)),
$L278+
$Q278*VLOOKUP($O278,Berechnungsfaktoren!$L$3:$N$15,2,FALSE)/VLOOKUP($J278,Berechnungsfaktoren!$L$3:$N$15,2,FALSE),
"Fehlende Eingaben"),
IF(AND($J278&lt;&gt;"Bitte auswählen",$J278&lt;&gt;"-"),
IF(AND(ISNUMBER($L278)),
$L278,
""),
""))</f>
        <v/>
      </c>
      <c r="W278" s="304" t="str">
        <f xml:space="preserve">
IF(AND($J278&lt;&gt;"Bitte auswählen",$O278&lt;&gt;"Bitte auswählen",$J278&lt;&gt;"-",$O278&lt;&gt;"-"),
IF(AND(ISNUMBER($L279),ISNUMBER($Q279)),
$L279+
$Q279*VLOOKUP($O278,Berechnungsfaktoren!$L$3:$N$15,2,FALSE)/VLOOKUP($J278,Berechnungsfaktoren!$L$3:$N$15,2,FALSE),
"Fehlende Eingaben"),
IF(AND($J278&lt;&gt;"Bitte auswählen",$J278&lt;&gt;"-"),
IF(AND(ISNUMBER($L279)),
$L279,
""),
""))</f>
        <v/>
      </c>
      <c r="X278" s="310" t="str">
        <f xml:space="preserve">
IF(AND($J278&lt;&gt;"Bitte auswählen",$O278&lt;&gt;"Bitte auswählen",$J278&lt;&gt;"-",$O278&lt;&gt;"-"),
IF(AND(ISNUMBER($L278),ISNUMBER($Q278)),
$L278*VLOOKUP($J278,Berechnungsfaktoren!$L$3:$N$15,2,FALSE)+
$Q278*VLOOKUP($O278,Berechnungsfaktoren!$L$3:$N$15,2,FALSE),
"Fehlende Eingaben"),
IF(AND($J278&lt;&gt;"Bitte auswählen",$J278&lt;&gt;"-"),
IF(AND(ISNUMBER($L278)),
$L278*VLOOKUP($J278,Berechnungsfaktoren!$L$3:$N$15,2,FALSE),
""),
""))</f>
        <v/>
      </c>
      <c r="Y278" s="304" t="str">
        <f xml:space="preserve">
IF(AND($J278&lt;&gt;"Bitte auswählen",$O278&lt;&gt;"Bitte auswählen",$J278&lt;&gt;"-",$O278&lt;&gt;"-"),
IF(AND(ISNUMBER($L279),ISNUMBER($Q279)),
$L279*VLOOKUP($J278,Berechnungsfaktoren!$L$3:$N$15,2,FALSE)+
$Q279*VLOOKUP($O278,Berechnungsfaktoren!$L$3:$N$15,2,FALSE),
"Fehlende Eingaben"),
IF(AND($J278&lt;&gt;"Bitte auswählen",$J278&lt;&gt;"-"),
IF(AND(ISNUMBER($L279)),
$L279*VLOOKUP($J278,Berechnungsfaktoren!$L$3:$N$15,2,FALSE),
""),
""))</f>
        <v/>
      </c>
      <c r="Z278" s="178">
        <f xml:space="preserve">
IF(AND($J278&lt;&gt;"Bitte auswählen",$O278&lt;&gt;"Bitte auswählen",$J278&lt;&gt;"-",$O278&lt;&gt;"-"),
IF(AND(ISNUMBER($L278),ISNUMBER($Q278)),
+$L278
+$Q278*VLOOKUP($O278,Berechnungsfaktoren!$L$3:$N$30,2,FALSE)/VLOOKUP($J278,Berechnungsfaktoren!$L$3:$N$30,2,FALSE)
-$L279
-$Q279*VLOOKUP($O278,Berechnungsfaktoren!$L$3:$N$30,2,FALSE)/VLOOKUP($J278,Berechnungsfaktoren!$L$3:$N$30,2,FALSE),
+$N278
+$Q278*VLOOKUP($O278,Berechnungsfaktoren!$L$3:$N$30,2,FALSE)/VLOOKUP($J278,Berechnungsfaktoren!$L$3:$N$30,2,FALSE)
-$Q279*VLOOKUP($O278,Berechnungsfaktoren!$L$3:$N$30,2,FALSE)/VLOOKUP($J278,Berechnungsfaktoren!$L$3:$N$30,2,FALSE)
),
IF(AND($J278&lt;&gt;"Bitte auswählen",$J278&lt;&gt;"-"),
IF(AND(ISNUMBER($L278)),
$L278-$L279,
$N278),
0))</f>
        <v>0</v>
      </c>
      <c r="AA278" s="178">
        <f xml:space="preserve">
IF(AND($J278&lt;&gt;"Bitte auswählen",$O278&lt;&gt;"Bitte auswählen",$J278&lt;&gt;"-",$O278&lt;&gt;"-"),
IF(AND(ISNUMBER($L278),ISNUMBER($Q278)),
+$L278*VLOOKUP($J278,Berechnungsfaktoren!$L$3:$N$30,2,FALSE)
+$Q278*VLOOKUP($O278,Berechnungsfaktoren!$L$3:$N$30,2,FALSE)
-$L279*VLOOKUP($J278,Berechnungsfaktoren!$L$3:$N$30,2,FALSE)
-$Q279*VLOOKUP($O278,Berechnungsfaktoren!$L$3:$N$30,2,FALSE),
+$N278*VLOOKUP($J278,Berechnungsfaktoren!$L$3:$N$30,2,FALSE)
+$Q278*VLOOKUP($O278,Berechnungsfaktoren!$L$3:$N$30,2,FALSE)
-$Q279*VLOOKUP($O278,Berechnungsfaktoren!$L$3:$N$30,2,FALSE)
),
IF(AND($J278&lt;&gt;"Bitte auswählen",$J278&lt;&gt;"-"),
IF(AND(ISNUMBER($L278)),
($L278-$L279)*VLOOKUP($J278,Berechnungsfaktoren!$L$3:$N$30,2,FALSE),
$N278*VLOOKUP($J278,Berechnungsfaktoren!$L$3:$N$30,2,FALSE)),
0))</f>
        <v>0</v>
      </c>
      <c r="AB278" s="178">
        <f xml:space="preserve">
IF(AND($J278&lt;&gt;"Bitte auswählen",$O278&lt;&gt;"Bitte auswählen",$J278&lt;&gt;"-",$O278&lt;&gt;"-"),
IF(AND(ISNUMBER($L278),ISNUMBER($Q278)),
+$L278*VLOOKUP($J278,Berechnungsfaktoren!$L$3:$N$30,3,FALSE)
+$Q278*VLOOKUP($O278,Berechnungsfaktoren!$L$3:$N$30,3,FALSE)
-$L279*VLOOKUP($J278,Berechnungsfaktoren!$L$3:$N$30,3,FALSE)
-$Q279*VLOOKUP($O278,Berechnungsfaktoren!$L$3:$N$30,3,FALSE),
+$N278*VLOOKUP($J278,Berechnungsfaktoren!$L$3:$N$30,3,FALSE)
+$Q278*VLOOKUP($O278,Berechnungsfaktoren!$L$3:$N$30,3,FALSE)
-$Q279*VLOOKUP($O278,Berechnungsfaktoren!$L$3:$N$30,3,FALSE)
),
IF(AND($J278&lt;&gt;"Bitte auswählen",$J278&lt;&gt;"-"),
IF(AND(ISNUMBER($L278)),
($L278-$L279)*VLOOKUP($J278,Berechnungsfaktoren!$L$3:$N$30,3,FALSE),
$N278*VLOOKUP($J278,Berechnungsfaktoren!$L$3:$N$30,3,FALSE)),
0))</f>
        <v>0</v>
      </c>
      <c r="AC278" s="320"/>
      <c r="AD278" s="312"/>
    </row>
    <row r="279" spans="2:30" ht="42.75" customHeight="1" thickBot="1">
      <c r="B279" s="314"/>
      <c r="C279" s="147"/>
      <c r="D279" s="276"/>
      <c r="E279" s="276"/>
      <c r="F279" s="282"/>
      <c r="G279" s="280"/>
      <c r="H279" s="282"/>
      <c r="I279" s="274"/>
      <c r="J279" s="280"/>
      <c r="K279" s="162" t="s">
        <v>328</v>
      </c>
      <c r="L279" s="152"/>
      <c r="M279" s="278"/>
      <c r="N279" s="290"/>
      <c r="O279" s="280"/>
      <c r="P279" s="162" t="s">
        <v>328</v>
      </c>
      <c r="Q279" s="150"/>
      <c r="R279" s="301"/>
      <c r="S279" s="309"/>
      <c r="T279" s="318"/>
      <c r="U279" s="11"/>
      <c r="V279" s="311"/>
      <c r="W279" s="305"/>
      <c r="X279" s="311"/>
      <c r="Y279" s="305"/>
      <c r="Z279" s="179"/>
      <c r="AA279" s="179"/>
      <c r="AB279" s="179"/>
      <c r="AC279" s="321"/>
      <c r="AD279" s="313"/>
    </row>
    <row r="280" spans="2:30" ht="42.75" customHeight="1" thickBot="1">
      <c r="B280" s="314">
        <v>135</v>
      </c>
      <c r="C280" s="146" t="s">
        <v>279</v>
      </c>
      <c r="D280" s="275"/>
      <c r="E280" s="275"/>
      <c r="F280" s="281" t="s">
        <v>279</v>
      </c>
      <c r="G280" s="279" t="s">
        <v>279</v>
      </c>
      <c r="H280" s="281" t="s">
        <v>279</v>
      </c>
      <c r="I280" s="273"/>
      <c r="J280" s="279" t="s">
        <v>279</v>
      </c>
      <c r="K280" s="153" t="s">
        <v>326</v>
      </c>
      <c r="L280" s="151"/>
      <c r="M280" s="291" t="s">
        <v>327</v>
      </c>
      <c r="N280" s="289"/>
      <c r="O280" s="279" t="s">
        <v>279</v>
      </c>
      <c r="P280" s="161" t="s">
        <v>326</v>
      </c>
      <c r="Q280" s="149"/>
      <c r="R280" s="300"/>
      <c r="S280" s="308"/>
      <c r="T280" s="318"/>
      <c r="U280" s="10" t="s">
        <v>279</v>
      </c>
      <c r="V280" s="310" t="str">
        <f xml:space="preserve">
IF(AND($J280&lt;&gt;"Bitte auswählen",$O280&lt;&gt;"Bitte auswählen",$J280&lt;&gt;"-",$O280&lt;&gt;"-"),
IF(AND(ISNUMBER($L280),ISNUMBER($Q280)),
$L280+
$Q280*VLOOKUP($O280,Berechnungsfaktoren!$L$3:$N$15,2,FALSE)/VLOOKUP($J280,Berechnungsfaktoren!$L$3:$N$15,2,FALSE),
"Fehlende Eingaben"),
IF(AND($J280&lt;&gt;"Bitte auswählen",$J280&lt;&gt;"-"),
IF(AND(ISNUMBER($L280)),
$L280,
""),
""))</f>
        <v/>
      </c>
      <c r="W280" s="304" t="str">
        <f xml:space="preserve">
IF(AND($J280&lt;&gt;"Bitte auswählen",$O280&lt;&gt;"Bitte auswählen",$J280&lt;&gt;"-",$O280&lt;&gt;"-"),
IF(AND(ISNUMBER($L281),ISNUMBER($Q281)),
$L281+
$Q281*VLOOKUP($O280,Berechnungsfaktoren!$L$3:$N$15,2,FALSE)/VLOOKUP($J280,Berechnungsfaktoren!$L$3:$N$15,2,FALSE),
"Fehlende Eingaben"),
IF(AND($J280&lt;&gt;"Bitte auswählen",$J280&lt;&gt;"-"),
IF(AND(ISNUMBER($L281)),
$L281,
""),
""))</f>
        <v/>
      </c>
      <c r="X280" s="310" t="str">
        <f xml:space="preserve">
IF(AND($J280&lt;&gt;"Bitte auswählen",$O280&lt;&gt;"Bitte auswählen",$J280&lt;&gt;"-",$O280&lt;&gt;"-"),
IF(AND(ISNUMBER($L280),ISNUMBER($Q280)),
$L280*VLOOKUP($J280,Berechnungsfaktoren!$L$3:$N$15,2,FALSE)+
$Q280*VLOOKUP($O280,Berechnungsfaktoren!$L$3:$N$15,2,FALSE),
"Fehlende Eingaben"),
IF(AND($J280&lt;&gt;"Bitte auswählen",$J280&lt;&gt;"-"),
IF(AND(ISNUMBER($L280)),
$L280*VLOOKUP($J280,Berechnungsfaktoren!$L$3:$N$15,2,FALSE),
""),
""))</f>
        <v/>
      </c>
      <c r="Y280" s="304" t="str">
        <f xml:space="preserve">
IF(AND($J280&lt;&gt;"Bitte auswählen",$O280&lt;&gt;"Bitte auswählen",$J280&lt;&gt;"-",$O280&lt;&gt;"-"),
IF(AND(ISNUMBER($L281),ISNUMBER($Q281)),
$L281*VLOOKUP($J280,Berechnungsfaktoren!$L$3:$N$15,2,FALSE)+
$Q281*VLOOKUP($O280,Berechnungsfaktoren!$L$3:$N$15,2,FALSE),
"Fehlende Eingaben"),
IF(AND($J280&lt;&gt;"Bitte auswählen",$J280&lt;&gt;"-"),
IF(AND(ISNUMBER($L281)),
$L281*VLOOKUP($J280,Berechnungsfaktoren!$L$3:$N$15,2,FALSE),
""),
""))</f>
        <v/>
      </c>
      <c r="Z280" s="178">
        <f xml:space="preserve">
IF(AND($J280&lt;&gt;"Bitte auswählen",$O280&lt;&gt;"Bitte auswählen",$J280&lt;&gt;"-",$O280&lt;&gt;"-"),
IF(AND(ISNUMBER($L280),ISNUMBER($Q280)),
+$L280
+$Q280*VLOOKUP($O280,Berechnungsfaktoren!$L$3:$N$30,2,FALSE)/VLOOKUP($J280,Berechnungsfaktoren!$L$3:$N$30,2,FALSE)
-$L281
-$Q281*VLOOKUP($O280,Berechnungsfaktoren!$L$3:$N$30,2,FALSE)/VLOOKUP($J280,Berechnungsfaktoren!$L$3:$N$30,2,FALSE),
+$N280
+$Q280*VLOOKUP($O280,Berechnungsfaktoren!$L$3:$N$30,2,FALSE)/VLOOKUP($J280,Berechnungsfaktoren!$L$3:$N$30,2,FALSE)
-$Q281*VLOOKUP($O280,Berechnungsfaktoren!$L$3:$N$30,2,FALSE)/VLOOKUP($J280,Berechnungsfaktoren!$L$3:$N$30,2,FALSE)
),
IF(AND($J280&lt;&gt;"Bitte auswählen",$J280&lt;&gt;"-"),
IF(AND(ISNUMBER($L280)),
$L280-$L281,
$N280),
0))</f>
        <v>0</v>
      </c>
      <c r="AA280" s="178">
        <f xml:space="preserve">
IF(AND($J280&lt;&gt;"Bitte auswählen",$O280&lt;&gt;"Bitte auswählen",$J280&lt;&gt;"-",$O280&lt;&gt;"-"),
IF(AND(ISNUMBER($L280),ISNUMBER($Q280)),
+$L280*VLOOKUP($J280,Berechnungsfaktoren!$L$3:$N$30,2,FALSE)
+$Q280*VLOOKUP($O280,Berechnungsfaktoren!$L$3:$N$30,2,FALSE)
-$L281*VLOOKUP($J280,Berechnungsfaktoren!$L$3:$N$30,2,FALSE)
-$Q281*VLOOKUP($O280,Berechnungsfaktoren!$L$3:$N$30,2,FALSE),
+$N280*VLOOKUP($J280,Berechnungsfaktoren!$L$3:$N$30,2,FALSE)
+$Q280*VLOOKUP($O280,Berechnungsfaktoren!$L$3:$N$30,2,FALSE)
-$Q281*VLOOKUP($O280,Berechnungsfaktoren!$L$3:$N$30,2,FALSE)
),
IF(AND($J280&lt;&gt;"Bitte auswählen",$J280&lt;&gt;"-"),
IF(AND(ISNUMBER($L280)),
($L280-$L281)*VLOOKUP($J280,Berechnungsfaktoren!$L$3:$N$30,2,FALSE),
$N280*VLOOKUP($J280,Berechnungsfaktoren!$L$3:$N$30,2,FALSE)),
0))</f>
        <v>0</v>
      </c>
      <c r="AB280" s="178">
        <f xml:space="preserve">
IF(AND($J280&lt;&gt;"Bitte auswählen",$O280&lt;&gt;"Bitte auswählen",$J280&lt;&gt;"-",$O280&lt;&gt;"-"),
IF(AND(ISNUMBER($L280),ISNUMBER($Q280)),
+$L280*VLOOKUP($J280,Berechnungsfaktoren!$L$3:$N$30,3,FALSE)
+$Q280*VLOOKUP($O280,Berechnungsfaktoren!$L$3:$N$30,3,FALSE)
-$L281*VLOOKUP($J280,Berechnungsfaktoren!$L$3:$N$30,3,FALSE)
-$Q281*VLOOKUP($O280,Berechnungsfaktoren!$L$3:$N$30,3,FALSE),
+$N280*VLOOKUP($J280,Berechnungsfaktoren!$L$3:$N$30,3,FALSE)
+$Q280*VLOOKUP($O280,Berechnungsfaktoren!$L$3:$N$30,3,FALSE)
-$Q281*VLOOKUP($O280,Berechnungsfaktoren!$L$3:$N$30,3,FALSE)
),
IF(AND($J280&lt;&gt;"Bitte auswählen",$J280&lt;&gt;"-"),
IF(AND(ISNUMBER($L280)),
($L280-$L281)*VLOOKUP($J280,Berechnungsfaktoren!$L$3:$N$30,3,FALSE),
$N280*VLOOKUP($J280,Berechnungsfaktoren!$L$3:$N$30,3,FALSE)),
0))</f>
        <v>0</v>
      </c>
      <c r="AC280" s="320"/>
      <c r="AD280" s="312"/>
    </row>
    <row r="281" spans="2:30" ht="42.75" customHeight="1" thickBot="1">
      <c r="B281" s="314"/>
      <c r="C281" s="147"/>
      <c r="D281" s="276"/>
      <c r="E281" s="276"/>
      <c r="F281" s="282"/>
      <c r="G281" s="280"/>
      <c r="H281" s="282"/>
      <c r="I281" s="274"/>
      <c r="J281" s="280"/>
      <c r="K281" s="162" t="s">
        <v>328</v>
      </c>
      <c r="L281" s="152"/>
      <c r="M281" s="278"/>
      <c r="N281" s="290"/>
      <c r="O281" s="280"/>
      <c r="P281" s="162" t="s">
        <v>328</v>
      </c>
      <c r="Q281" s="150"/>
      <c r="R281" s="301"/>
      <c r="S281" s="309"/>
      <c r="T281" s="318"/>
      <c r="U281" s="11"/>
      <c r="V281" s="311"/>
      <c r="W281" s="305"/>
      <c r="X281" s="311"/>
      <c r="Y281" s="305"/>
      <c r="Z281" s="179"/>
      <c r="AA281" s="179"/>
      <c r="AB281" s="179"/>
      <c r="AC281" s="321"/>
      <c r="AD281" s="313"/>
    </row>
    <row r="282" spans="2:30" ht="42.75" customHeight="1" thickBot="1">
      <c r="B282" s="314">
        <v>136</v>
      </c>
      <c r="C282" s="146" t="s">
        <v>279</v>
      </c>
      <c r="D282" s="275"/>
      <c r="E282" s="275"/>
      <c r="F282" s="281" t="s">
        <v>279</v>
      </c>
      <c r="G282" s="279" t="s">
        <v>279</v>
      </c>
      <c r="H282" s="281" t="s">
        <v>279</v>
      </c>
      <c r="I282" s="273"/>
      <c r="J282" s="279" t="s">
        <v>279</v>
      </c>
      <c r="K282" s="153" t="s">
        <v>326</v>
      </c>
      <c r="L282" s="151"/>
      <c r="M282" s="291" t="s">
        <v>327</v>
      </c>
      <c r="N282" s="289"/>
      <c r="O282" s="279" t="s">
        <v>279</v>
      </c>
      <c r="P282" s="161" t="s">
        <v>326</v>
      </c>
      <c r="Q282" s="149"/>
      <c r="R282" s="300"/>
      <c r="S282" s="308"/>
      <c r="T282" s="318"/>
      <c r="U282" s="10" t="s">
        <v>279</v>
      </c>
      <c r="V282" s="310" t="str">
        <f xml:space="preserve">
IF(AND($J282&lt;&gt;"Bitte auswählen",$O282&lt;&gt;"Bitte auswählen",$J282&lt;&gt;"-",$O282&lt;&gt;"-"),
IF(AND(ISNUMBER($L282),ISNUMBER($Q282)),
$L282+
$Q282*VLOOKUP($O282,Berechnungsfaktoren!$L$3:$N$15,2,FALSE)/VLOOKUP($J282,Berechnungsfaktoren!$L$3:$N$15,2,FALSE),
"Fehlende Eingaben"),
IF(AND($J282&lt;&gt;"Bitte auswählen",$J282&lt;&gt;"-"),
IF(AND(ISNUMBER($L282)),
$L282,
""),
""))</f>
        <v/>
      </c>
      <c r="W282" s="304" t="str">
        <f xml:space="preserve">
IF(AND($J282&lt;&gt;"Bitte auswählen",$O282&lt;&gt;"Bitte auswählen",$J282&lt;&gt;"-",$O282&lt;&gt;"-"),
IF(AND(ISNUMBER($L283),ISNUMBER($Q283)),
$L283+
$Q283*VLOOKUP($O282,Berechnungsfaktoren!$L$3:$N$15,2,FALSE)/VLOOKUP($J282,Berechnungsfaktoren!$L$3:$N$15,2,FALSE),
"Fehlende Eingaben"),
IF(AND($J282&lt;&gt;"Bitte auswählen",$J282&lt;&gt;"-"),
IF(AND(ISNUMBER($L283)),
$L283,
""),
""))</f>
        <v/>
      </c>
      <c r="X282" s="310" t="str">
        <f xml:space="preserve">
IF(AND($J282&lt;&gt;"Bitte auswählen",$O282&lt;&gt;"Bitte auswählen",$J282&lt;&gt;"-",$O282&lt;&gt;"-"),
IF(AND(ISNUMBER($L282),ISNUMBER($Q282)),
$L282*VLOOKUP($J282,Berechnungsfaktoren!$L$3:$N$15,2,FALSE)+
$Q282*VLOOKUP($O282,Berechnungsfaktoren!$L$3:$N$15,2,FALSE),
"Fehlende Eingaben"),
IF(AND($J282&lt;&gt;"Bitte auswählen",$J282&lt;&gt;"-"),
IF(AND(ISNUMBER($L282)),
$L282*VLOOKUP($J282,Berechnungsfaktoren!$L$3:$N$15,2,FALSE),
""),
""))</f>
        <v/>
      </c>
      <c r="Y282" s="304" t="str">
        <f xml:space="preserve">
IF(AND($J282&lt;&gt;"Bitte auswählen",$O282&lt;&gt;"Bitte auswählen",$J282&lt;&gt;"-",$O282&lt;&gt;"-"),
IF(AND(ISNUMBER($L283),ISNUMBER($Q283)),
$L283*VLOOKUP($J282,Berechnungsfaktoren!$L$3:$N$15,2,FALSE)+
$Q283*VLOOKUP($O282,Berechnungsfaktoren!$L$3:$N$15,2,FALSE),
"Fehlende Eingaben"),
IF(AND($J282&lt;&gt;"Bitte auswählen",$J282&lt;&gt;"-"),
IF(AND(ISNUMBER($L283)),
$L283*VLOOKUP($J282,Berechnungsfaktoren!$L$3:$N$15,2,FALSE),
""),
""))</f>
        <v/>
      </c>
      <c r="Z282" s="178">
        <f xml:space="preserve">
IF(AND($J282&lt;&gt;"Bitte auswählen",$O282&lt;&gt;"Bitte auswählen",$J282&lt;&gt;"-",$O282&lt;&gt;"-"),
IF(AND(ISNUMBER($L282),ISNUMBER($Q282)),
+$L282
+$Q282*VLOOKUP($O282,Berechnungsfaktoren!$L$3:$N$30,2,FALSE)/VLOOKUP($J282,Berechnungsfaktoren!$L$3:$N$30,2,FALSE)
-$L283
-$Q283*VLOOKUP($O282,Berechnungsfaktoren!$L$3:$N$30,2,FALSE)/VLOOKUP($J282,Berechnungsfaktoren!$L$3:$N$30,2,FALSE),
+$N282
+$Q282*VLOOKUP($O282,Berechnungsfaktoren!$L$3:$N$30,2,FALSE)/VLOOKUP($J282,Berechnungsfaktoren!$L$3:$N$30,2,FALSE)
-$Q283*VLOOKUP($O282,Berechnungsfaktoren!$L$3:$N$30,2,FALSE)/VLOOKUP($J282,Berechnungsfaktoren!$L$3:$N$30,2,FALSE)
),
IF(AND($J282&lt;&gt;"Bitte auswählen",$J282&lt;&gt;"-"),
IF(AND(ISNUMBER($L282)),
$L282-$L283,
$N282),
0))</f>
        <v>0</v>
      </c>
      <c r="AA282" s="178">
        <f xml:space="preserve">
IF(AND($J282&lt;&gt;"Bitte auswählen",$O282&lt;&gt;"Bitte auswählen",$J282&lt;&gt;"-",$O282&lt;&gt;"-"),
IF(AND(ISNUMBER($L282),ISNUMBER($Q282)),
+$L282*VLOOKUP($J282,Berechnungsfaktoren!$L$3:$N$30,2,FALSE)
+$Q282*VLOOKUP($O282,Berechnungsfaktoren!$L$3:$N$30,2,FALSE)
-$L283*VLOOKUP($J282,Berechnungsfaktoren!$L$3:$N$30,2,FALSE)
-$Q283*VLOOKUP($O282,Berechnungsfaktoren!$L$3:$N$30,2,FALSE),
+$N282*VLOOKUP($J282,Berechnungsfaktoren!$L$3:$N$30,2,FALSE)
+$Q282*VLOOKUP($O282,Berechnungsfaktoren!$L$3:$N$30,2,FALSE)
-$Q283*VLOOKUP($O282,Berechnungsfaktoren!$L$3:$N$30,2,FALSE)
),
IF(AND($J282&lt;&gt;"Bitte auswählen",$J282&lt;&gt;"-"),
IF(AND(ISNUMBER($L282)),
($L282-$L283)*VLOOKUP($J282,Berechnungsfaktoren!$L$3:$N$30,2,FALSE),
$N282*VLOOKUP($J282,Berechnungsfaktoren!$L$3:$N$30,2,FALSE)),
0))</f>
        <v>0</v>
      </c>
      <c r="AB282" s="178">
        <f xml:space="preserve">
IF(AND($J282&lt;&gt;"Bitte auswählen",$O282&lt;&gt;"Bitte auswählen",$J282&lt;&gt;"-",$O282&lt;&gt;"-"),
IF(AND(ISNUMBER($L282),ISNUMBER($Q282)),
+$L282*VLOOKUP($J282,Berechnungsfaktoren!$L$3:$N$30,3,FALSE)
+$Q282*VLOOKUP($O282,Berechnungsfaktoren!$L$3:$N$30,3,FALSE)
-$L283*VLOOKUP($J282,Berechnungsfaktoren!$L$3:$N$30,3,FALSE)
-$Q283*VLOOKUP($O282,Berechnungsfaktoren!$L$3:$N$30,3,FALSE),
+$N282*VLOOKUP($J282,Berechnungsfaktoren!$L$3:$N$30,3,FALSE)
+$Q282*VLOOKUP($O282,Berechnungsfaktoren!$L$3:$N$30,3,FALSE)
-$Q283*VLOOKUP($O282,Berechnungsfaktoren!$L$3:$N$30,3,FALSE)
),
IF(AND($J282&lt;&gt;"Bitte auswählen",$J282&lt;&gt;"-"),
IF(AND(ISNUMBER($L282)),
($L282-$L283)*VLOOKUP($J282,Berechnungsfaktoren!$L$3:$N$30,3,FALSE),
$N282*VLOOKUP($J282,Berechnungsfaktoren!$L$3:$N$30,3,FALSE)),
0))</f>
        <v>0</v>
      </c>
      <c r="AC282" s="320"/>
      <c r="AD282" s="312"/>
    </row>
    <row r="283" spans="2:30" ht="42.75" customHeight="1" thickBot="1">
      <c r="B283" s="314"/>
      <c r="C283" s="147"/>
      <c r="D283" s="276"/>
      <c r="E283" s="276"/>
      <c r="F283" s="282"/>
      <c r="G283" s="280"/>
      <c r="H283" s="282"/>
      <c r="I283" s="274"/>
      <c r="J283" s="280"/>
      <c r="K283" s="162" t="s">
        <v>328</v>
      </c>
      <c r="L283" s="152"/>
      <c r="M283" s="278"/>
      <c r="N283" s="290"/>
      <c r="O283" s="280"/>
      <c r="P283" s="162" t="s">
        <v>328</v>
      </c>
      <c r="Q283" s="150"/>
      <c r="R283" s="301"/>
      <c r="S283" s="309"/>
      <c r="T283" s="318"/>
      <c r="U283" s="11"/>
      <c r="V283" s="311"/>
      <c r="W283" s="305"/>
      <c r="X283" s="311"/>
      <c r="Y283" s="305"/>
      <c r="Z283" s="179"/>
      <c r="AA283" s="179"/>
      <c r="AB283" s="179"/>
      <c r="AC283" s="321"/>
      <c r="AD283" s="313"/>
    </row>
    <row r="284" spans="2:30" ht="42.75" customHeight="1" thickBot="1">
      <c r="B284" s="314">
        <v>137</v>
      </c>
      <c r="C284" s="146" t="s">
        <v>279</v>
      </c>
      <c r="D284" s="275"/>
      <c r="E284" s="275"/>
      <c r="F284" s="281" t="s">
        <v>279</v>
      </c>
      <c r="G284" s="279" t="s">
        <v>279</v>
      </c>
      <c r="H284" s="281" t="s">
        <v>279</v>
      </c>
      <c r="I284" s="273"/>
      <c r="J284" s="279" t="s">
        <v>279</v>
      </c>
      <c r="K284" s="153" t="s">
        <v>326</v>
      </c>
      <c r="L284" s="151"/>
      <c r="M284" s="291" t="s">
        <v>327</v>
      </c>
      <c r="N284" s="289"/>
      <c r="O284" s="279" t="s">
        <v>279</v>
      </c>
      <c r="P284" s="161" t="s">
        <v>326</v>
      </c>
      <c r="Q284" s="149"/>
      <c r="R284" s="300"/>
      <c r="S284" s="308"/>
      <c r="T284" s="318"/>
      <c r="U284" s="10" t="s">
        <v>279</v>
      </c>
      <c r="V284" s="310" t="str">
        <f xml:space="preserve">
IF(AND($J284&lt;&gt;"Bitte auswählen",$O284&lt;&gt;"Bitte auswählen",$J284&lt;&gt;"-",$O284&lt;&gt;"-"),
IF(AND(ISNUMBER($L284),ISNUMBER($Q284)),
$L284+
$Q284*VLOOKUP($O284,Berechnungsfaktoren!$L$3:$N$15,2,FALSE)/VLOOKUP($J284,Berechnungsfaktoren!$L$3:$N$15,2,FALSE),
"Fehlende Eingaben"),
IF(AND($J284&lt;&gt;"Bitte auswählen",$J284&lt;&gt;"-"),
IF(AND(ISNUMBER($L284)),
$L284,
""),
""))</f>
        <v/>
      </c>
      <c r="W284" s="304" t="str">
        <f xml:space="preserve">
IF(AND($J284&lt;&gt;"Bitte auswählen",$O284&lt;&gt;"Bitte auswählen",$J284&lt;&gt;"-",$O284&lt;&gt;"-"),
IF(AND(ISNUMBER($L285),ISNUMBER($Q285)),
$L285+
$Q285*VLOOKUP($O284,Berechnungsfaktoren!$L$3:$N$15,2,FALSE)/VLOOKUP($J284,Berechnungsfaktoren!$L$3:$N$15,2,FALSE),
"Fehlende Eingaben"),
IF(AND($J284&lt;&gt;"Bitte auswählen",$J284&lt;&gt;"-"),
IF(AND(ISNUMBER($L285)),
$L285,
""),
""))</f>
        <v/>
      </c>
      <c r="X284" s="310" t="str">
        <f xml:space="preserve">
IF(AND($J284&lt;&gt;"Bitte auswählen",$O284&lt;&gt;"Bitte auswählen",$J284&lt;&gt;"-",$O284&lt;&gt;"-"),
IF(AND(ISNUMBER($L284),ISNUMBER($Q284)),
$L284*VLOOKUP($J284,Berechnungsfaktoren!$L$3:$N$15,2,FALSE)+
$Q284*VLOOKUP($O284,Berechnungsfaktoren!$L$3:$N$15,2,FALSE),
"Fehlende Eingaben"),
IF(AND($J284&lt;&gt;"Bitte auswählen",$J284&lt;&gt;"-"),
IF(AND(ISNUMBER($L284)),
$L284*VLOOKUP($J284,Berechnungsfaktoren!$L$3:$N$15,2,FALSE),
""),
""))</f>
        <v/>
      </c>
      <c r="Y284" s="304" t="str">
        <f xml:space="preserve">
IF(AND($J284&lt;&gt;"Bitte auswählen",$O284&lt;&gt;"Bitte auswählen",$J284&lt;&gt;"-",$O284&lt;&gt;"-"),
IF(AND(ISNUMBER($L285),ISNUMBER($Q285)),
$L285*VLOOKUP($J284,Berechnungsfaktoren!$L$3:$N$15,2,FALSE)+
$Q285*VLOOKUP($O284,Berechnungsfaktoren!$L$3:$N$15,2,FALSE),
"Fehlende Eingaben"),
IF(AND($J284&lt;&gt;"Bitte auswählen",$J284&lt;&gt;"-"),
IF(AND(ISNUMBER($L285)),
$L285*VLOOKUP($J284,Berechnungsfaktoren!$L$3:$N$15,2,FALSE),
""),
""))</f>
        <v/>
      </c>
      <c r="Z284" s="178">
        <f xml:space="preserve">
IF(AND($J284&lt;&gt;"Bitte auswählen",$O284&lt;&gt;"Bitte auswählen",$J284&lt;&gt;"-",$O284&lt;&gt;"-"),
IF(AND(ISNUMBER($L284),ISNUMBER($Q284)),
+$L284
+$Q284*VLOOKUP($O284,Berechnungsfaktoren!$L$3:$N$30,2,FALSE)/VLOOKUP($J284,Berechnungsfaktoren!$L$3:$N$30,2,FALSE)
-$L285
-$Q285*VLOOKUP($O284,Berechnungsfaktoren!$L$3:$N$30,2,FALSE)/VLOOKUP($J284,Berechnungsfaktoren!$L$3:$N$30,2,FALSE),
+$N284
+$Q284*VLOOKUP($O284,Berechnungsfaktoren!$L$3:$N$30,2,FALSE)/VLOOKUP($J284,Berechnungsfaktoren!$L$3:$N$30,2,FALSE)
-$Q285*VLOOKUP($O284,Berechnungsfaktoren!$L$3:$N$30,2,FALSE)/VLOOKUP($J284,Berechnungsfaktoren!$L$3:$N$30,2,FALSE)
),
IF(AND($J284&lt;&gt;"Bitte auswählen",$J284&lt;&gt;"-"),
IF(AND(ISNUMBER($L284)),
$L284-$L285,
$N284),
0))</f>
        <v>0</v>
      </c>
      <c r="AA284" s="178">
        <f xml:space="preserve">
IF(AND($J284&lt;&gt;"Bitte auswählen",$O284&lt;&gt;"Bitte auswählen",$J284&lt;&gt;"-",$O284&lt;&gt;"-"),
IF(AND(ISNUMBER($L284),ISNUMBER($Q284)),
+$L284*VLOOKUP($J284,Berechnungsfaktoren!$L$3:$N$30,2,FALSE)
+$Q284*VLOOKUP($O284,Berechnungsfaktoren!$L$3:$N$30,2,FALSE)
-$L285*VLOOKUP($J284,Berechnungsfaktoren!$L$3:$N$30,2,FALSE)
-$Q285*VLOOKUP($O284,Berechnungsfaktoren!$L$3:$N$30,2,FALSE),
+$N284*VLOOKUP($J284,Berechnungsfaktoren!$L$3:$N$30,2,FALSE)
+$Q284*VLOOKUP($O284,Berechnungsfaktoren!$L$3:$N$30,2,FALSE)
-$Q285*VLOOKUP($O284,Berechnungsfaktoren!$L$3:$N$30,2,FALSE)
),
IF(AND($J284&lt;&gt;"Bitte auswählen",$J284&lt;&gt;"-"),
IF(AND(ISNUMBER($L284)),
($L284-$L285)*VLOOKUP($J284,Berechnungsfaktoren!$L$3:$N$30,2,FALSE),
$N284*VLOOKUP($J284,Berechnungsfaktoren!$L$3:$N$30,2,FALSE)),
0))</f>
        <v>0</v>
      </c>
      <c r="AB284" s="178">
        <f xml:space="preserve">
IF(AND($J284&lt;&gt;"Bitte auswählen",$O284&lt;&gt;"Bitte auswählen",$J284&lt;&gt;"-",$O284&lt;&gt;"-"),
IF(AND(ISNUMBER($L284),ISNUMBER($Q284)),
+$L284*VLOOKUP($J284,Berechnungsfaktoren!$L$3:$N$30,3,FALSE)
+$Q284*VLOOKUP($O284,Berechnungsfaktoren!$L$3:$N$30,3,FALSE)
-$L285*VLOOKUP($J284,Berechnungsfaktoren!$L$3:$N$30,3,FALSE)
-$Q285*VLOOKUP($O284,Berechnungsfaktoren!$L$3:$N$30,3,FALSE),
+$N284*VLOOKUP($J284,Berechnungsfaktoren!$L$3:$N$30,3,FALSE)
+$Q284*VLOOKUP($O284,Berechnungsfaktoren!$L$3:$N$30,3,FALSE)
-$Q285*VLOOKUP($O284,Berechnungsfaktoren!$L$3:$N$30,3,FALSE)
),
IF(AND($J284&lt;&gt;"Bitte auswählen",$J284&lt;&gt;"-"),
IF(AND(ISNUMBER($L284)),
($L284-$L285)*VLOOKUP($J284,Berechnungsfaktoren!$L$3:$N$30,3,FALSE),
$N284*VLOOKUP($J284,Berechnungsfaktoren!$L$3:$N$30,3,FALSE)),
0))</f>
        <v>0</v>
      </c>
      <c r="AC284" s="320"/>
      <c r="AD284" s="312"/>
    </row>
    <row r="285" spans="2:30" ht="42.75" customHeight="1" thickBot="1">
      <c r="B285" s="314"/>
      <c r="C285" s="147"/>
      <c r="D285" s="276"/>
      <c r="E285" s="276"/>
      <c r="F285" s="282"/>
      <c r="G285" s="280"/>
      <c r="H285" s="282"/>
      <c r="I285" s="274"/>
      <c r="J285" s="280"/>
      <c r="K285" s="162" t="s">
        <v>328</v>
      </c>
      <c r="L285" s="152"/>
      <c r="M285" s="278"/>
      <c r="N285" s="290"/>
      <c r="O285" s="280"/>
      <c r="P285" s="162" t="s">
        <v>328</v>
      </c>
      <c r="Q285" s="150"/>
      <c r="R285" s="301"/>
      <c r="S285" s="309"/>
      <c r="T285" s="318"/>
      <c r="U285" s="11"/>
      <c r="V285" s="311"/>
      <c r="W285" s="305"/>
      <c r="X285" s="311"/>
      <c r="Y285" s="305"/>
      <c r="Z285" s="179"/>
      <c r="AA285" s="179"/>
      <c r="AB285" s="179"/>
      <c r="AC285" s="321"/>
      <c r="AD285" s="313"/>
    </row>
    <row r="286" spans="2:30" ht="42.75" customHeight="1" thickBot="1">
      <c r="B286" s="314">
        <v>138</v>
      </c>
      <c r="C286" s="146" t="s">
        <v>279</v>
      </c>
      <c r="D286" s="275"/>
      <c r="E286" s="275"/>
      <c r="F286" s="281" t="s">
        <v>279</v>
      </c>
      <c r="G286" s="279" t="s">
        <v>279</v>
      </c>
      <c r="H286" s="281" t="s">
        <v>279</v>
      </c>
      <c r="I286" s="273"/>
      <c r="J286" s="279" t="s">
        <v>279</v>
      </c>
      <c r="K286" s="153" t="s">
        <v>326</v>
      </c>
      <c r="L286" s="151"/>
      <c r="M286" s="291" t="s">
        <v>327</v>
      </c>
      <c r="N286" s="289"/>
      <c r="O286" s="279" t="s">
        <v>279</v>
      </c>
      <c r="P286" s="161" t="s">
        <v>326</v>
      </c>
      <c r="Q286" s="149"/>
      <c r="R286" s="300"/>
      <c r="S286" s="308"/>
      <c r="T286" s="318"/>
      <c r="U286" s="10" t="s">
        <v>279</v>
      </c>
      <c r="V286" s="310" t="str">
        <f xml:space="preserve">
IF(AND($J286&lt;&gt;"Bitte auswählen",$O286&lt;&gt;"Bitte auswählen",$J286&lt;&gt;"-",$O286&lt;&gt;"-"),
IF(AND(ISNUMBER($L286),ISNUMBER($Q286)),
$L286+
$Q286*VLOOKUP($O286,Berechnungsfaktoren!$L$3:$N$15,2,FALSE)/VLOOKUP($J286,Berechnungsfaktoren!$L$3:$N$15,2,FALSE),
"Fehlende Eingaben"),
IF(AND($J286&lt;&gt;"Bitte auswählen",$J286&lt;&gt;"-"),
IF(AND(ISNUMBER($L286)),
$L286,
""),
""))</f>
        <v/>
      </c>
      <c r="W286" s="304" t="str">
        <f xml:space="preserve">
IF(AND($J286&lt;&gt;"Bitte auswählen",$O286&lt;&gt;"Bitte auswählen",$J286&lt;&gt;"-",$O286&lt;&gt;"-"),
IF(AND(ISNUMBER($L287),ISNUMBER($Q287)),
$L287+
$Q287*VLOOKUP($O286,Berechnungsfaktoren!$L$3:$N$15,2,FALSE)/VLOOKUP($J286,Berechnungsfaktoren!$L$3:$N$15,2,FALSE),
"Fehlende Eingaben"),
IF(AND($J286&lt;&gt;"Bitte auswählen",$J286&lt;&gt;"-"),
IF(AND(ISNUMBER($L287)),
$L287,
""),
""))</f>
        <v/>
      </c>
      <c r="X286" s="310" t="str">
        <f xml:space="preserve">
IF(AND($J286&lt;&gt;"Bitte auswählen",$O286&lt;&gt;"Bitte auswählen",$J286&lt;&gt;"-",$O286&lt;&gt;"-"),
IF(AND(ISNUMBER($L286),ISNUMBER($Q286)),
$L286*VLOOKUP($J286,Berechnungsfaktoren!$L$3:$N$15,2,FALSE)+
$Q286*VLOOKUP($O286,Berechnungsfaktoren!$L$3:$N$15,2,FALSE),
"Fehlende Eingaben"),
IF(AND($J286&lt;&gt;"Bitte auswählen",$J286&lt;&gt;"-"),
IF(AND(ISNUMBER($L286)),
$L286*VLOOKUP($J286,Berechnungsfaktoren!$L$3:$N$15,2,FALSE),
""),
""))</f>
        <v/>
      </c>
      <c r="Y286" s="304" t="str">
        <f xml:space="preserve">
IF(AND($J286&lt;&gt;"Bitte auswählen",$O286&lt;&gt;"Bitte auswählen",$J286&lt;&gt;"-",$O286&lt;&gt;"-"),
IF(AND(ISNUMBER($L287),ISNUMBER($Q287)),
$L287*VLOOKUP($J286,Berechnungsfaktoren!$L$3:$N$15,2,FALSE)+
$Q287*VLOOKUP($O286,Berechnungsfaktoren!$L$3:$N$15,2,FALSE),
"Fehlende Eingaben"),
IF(AND($J286&lt;&gt;"Bitte auswählen",$J286&lt;&gt;"-"),
IF(AND(ISNUMBER($L287)),
$L287*VLOOKUP($J286,Berechnungsfaktoren!$L$3:$N$15,2,FALSE),
""),
""))</f>
        <v/>
      </c>
      <c r="Z286" s="178">
        <f xml:space="preserve">
IF(AND($J286&lt;&gt;"Bitte auswählen",$O286&lt;&gt;"Bitte auswählen",$J286&lt;&gt;"-",$O286&lt;&gt;"-"),
IF(AND(ISNUMBER($L286),ISNUMBER($Q286)),
+$L286
+$Q286*VLOOKUP($O286,Berechnungsfaktoren!$L$3:$N$30,2,FALSE)/VLOOKUP($J286,Berechnungsfaktoren!$L$3:$N$30,2,FALSE)
-$L287
-$Q287*VLOOKUP($O286,Berechnungsfaktoren!$L$3:$N$30,2,FALSE)/VLOOKUP($J286,Berechnungsfaktoren!$L$3:$N$30,2,FALSE),
+$N286
+$Q286*VLOOKUP($O286,Berechnungsfaktoren!$L$3:$N$30,2,FALSE)/VLOOKUP($J286,Berechnungsfaktoren!$L$3:$N$30,2,FALSE)
-$Q287*VLOOKUP($O286,Berechnungsfaktoren!$L$3:$N$30,2,FALSE)/VLOOKUP($J286,Berechnungsfaktoren!$L$3:$N$30,2,FALSE)
),
IF(AND($J286&lt;&gt;"Bitte auswählen",$J286&lt;&gt;"-"),
IF(AND(ISNUMBER($L286)),
$L286-$L287,
$N286),
0))</f>
        <v>0</v>
      </c>
      <c r="AA286" s="178">
        <f xml:space="preserve">
IF(AND($J286&lt;&gt;"Bitte auswählen",$O286&lt;&gt;"Bitte auswählen",$J286&lt;&gt;"-",$O286&lt;&gt;"-"),
IF(AND(ISNUMBER($L286),ISNUMBER($Q286)),
+$L286*VLOOKUP($J286,Berechnungsfaktoren!$L$3:$N$30,2,FALSE)
+$Q286*VLOOKUP($O286,Berechnungsfaktoren!$L$3:$N$30,2,FALSE)
-$L287*VLOOKUP($J286,Berechnungsfaktoren!$L$3:$N$30,2,FALSE)
-$Q287*VLOOKUP($O286,Berechnungsfaktoren!$L$3:$N$30,2,FALSE),
+$N286*VLOOKUP($J286,Berechnungsfaktoren!$L$3:$N$30,2,FALSE)
+$Q286*VLOOKUP($O286,Berechnungsfaktoren!$L$3:$N$30,2,FALSE)
-$Q287*VLOOKUP($O286,Berechnungsfaktoren!$L$3:$N$30,2,FALSE)
),
IF(AND($J286&lt;&gt;"Bitte auswählen",$J286&lt;&gt;"-"),
IF(AND(ISNUMBER($L286)),
($L286-$L287)*VLOOKUP($J286,Berechnungsfaktoren!$L$3:$N$30,2,FALSE),
$N286*VLOOKUP($J286,Berechnungsfaktoren!$L$3:$N$30,2,FALSE)),
0))</f>
        <v>0</v>
      </c>
      <c r="AB286" s="178">
        <f xml:space="preserve">
IF(AND($J286&lt;&gt;"Bitte auswählen",$O286&lt;&gt;"Bitte auswählen",$J286&lt;&gt;"-",$O286&lt;&gt;"-"),
IF(AND(ISNUMBER($L286),ISNUMBER($Q286)),
+$L286*VLOOKUP($J286,Berechnungsfaktoren!$L$3:$N$30,3,FALSE)
+$Q286*VLOOKUP($O286,Berechnungsfaktoren!$L$3:$N$30,3,FALSE)
-$L287*VLOOKUP($J286,Berechnungsfaktoren!$L$3:$N$30,3,FALSE)
-$Q287*VLOOKUP($O286,Berechnungsfaktoren!$L$3:$N$30,3,FALSE),
+$N286*VLOOKUP($J286,Berechnungsfaktoren!$L$3:$N$30,3,FALSE)
+$Q286*VLOOKUP($O286,Berechnungsfaktoren!$L$3:$N$30,3,FALSE)
-$Q287*VLOOKUP($O286,Berechnungsfaktoren!$L$3:$N$30,3,FALSE)
),
IF(AND($J286&lt;&gt;"Bitte auswählen",$J286&lt;&gt;"-"),
IF(AND(ISNUMBER($L286)),
($L286-$L287)*VLOOKUP($J286,Berechnungsfaktoren!$L$3:$N$30,3,FALSE),
$N286*VLOOKUP($J286,Berechnungsfaktoren!$L$3:$N$30,3,FALSE)),
0))</f>
        <v>0</v>
      </c>
      <c r="AC286" s="320"/>
      <c r="AD286" s="312"/>
    </row>
    <row r="287" spans="2:30" ht="42.75" customHeight="1" thickBot="1">
      <c r="B287" s="314"/>
      <c r="C287" s="147"/>
      <c r="D287" s="276"/>
      <c r="E287" s="276"/>
      <c r="F287" s="282"/>
      <c r="G287" s="280"/>
      <c r="H287" s="282"/>
      <c r="I287" s="274"/>
      <c r="J287" s="280"/>
      <c r="K287" s="162" t="s">
        <v>328</v>
      </c>
      <c r="L287" s="152"/>
      <c r="M287" s="278"/>
      <c r="N287" s="290"/>
      <c r="O287" s="280"/>
      <c r="P287" s="162" t="s">
        <v>328</v>
      </c>
      <c r="Q287" s="150"/>
      <c r="R287" s="301"/>
      <c r="S287" s="309"/>
      <c r="T287" s="318"/>
      <c r="U287" s="11"/>
      <c r="V287" s="311"/>
      <c r="W287" s="305"/>
      <c r="X287" s="311"/>
      <c r="Y287" s="305"/>
      <c r="Z287" s="179"/>
      <c r="AA287" s="179"/>
      <c r="AB287" s="179"/>
      <c r="AC287" s="321"/>
      <c r="AD287" s="313"/>
    </row>
    <row r="288" spans="2:30" ht="42.75" customHeight="1" thickBot="1">
      <c r="B288" s="314">
        <v>139</v>
      </c>
      <c r="C288" s="146" t="s">
        <v>279</v>
      </c>
      <c r="D288" s="275"/>
      <c r="E288" s="275"/>
      <c r="F288" s="281" t="s">
        <v>279</v>
      </c>
      <c r="G288" s="279" t="s">
        <v>279</v>
      </c>
      <c r="H288" s="281" t="s">
        <v>279</v>
      </c>
      <c r="I288" s="273"/>
      <c r="J288" s="279" t="s">
        <v>279</v>
      </c>
      <c r="K288" s="153" t="s">
        <v>326</v>
      </c>
      <c r="L288" s="151"/>
      <c r="M288" s="291" t="s">
        <v>327</v>
      </c>
      <c r="N288" s="289"/>
      <c r="O288" s="279" t="s">
        <v>279</v>
      </c>
      <c r="P288" s="161" t="s">
        <v>326</v>
      </c>
      <c r="Q288" s="149"/>
      <c r="R288" s="300"/>
      <c r="S288" s="308"/>
      <c r="T288" s="318"/>
      <c r="U288" s="10" t="s">
        <v>279</v>
      </c>
      <c r="V288" s="310" t="str">
        <f xml:space="preserve">
IF(AND($J288&lt;&gt;"Bitte auswählen",$O288&lt;&gt;"Bitte auswählen",$J288&lt;&gt;"-",$O288&lt;&gt;"-"),
IF(AND(ISNUMBER($L288),ISNUMBER($Q288)),
$L288+
$Q288*VLOOKUP($O288,Berechnungsfaktoren!$L$3:$N$15,2,FALSE)/VLOOKUP($J288,Berechnungsfaktoren!$L$3:$N$15,2,FALSE),
"Fehlende Eingaben"),
IF(AND($J288&lt;&gt;"Bitte auswählen",$J288&lt;&gt;"-"),
IF(AND(ISNUMBER($L288)),
$L288,
""),
""))</f>
        <v/>
      </c>
      <c r="W288" s="304" t="str">
        <f xml:space="preserve">
IF(AND($J288&lt;&gt;"Bitte auswählen",$O288&lt;&gt;"Bitte auswählen",$J288&lt;&gt;"-",$O288&lt;&gt;"-"),
IF(AND(ISNUMBER($L289),ISNUMBER($Q289)),
$L289+
$Q289*VLOOKUP($O288,Berechnungsfaktoren!$L$3:$N$15,2,FALSE)/VLOOKUP($J288,Berechnungsfaktoren!$L$3:$N$15,2,FALSE),
"Fehlende Eingaben"),
IF(AND($J288&lt;&gt;"Bitte auswählen",$J288&lt;&gt;"-"),
IF(AND(ISNUMBER($L289)),
$L289,
""),
""))</f>
        <v/>
      </c>
      <c r="X288" s="310" t="str">
        <f xml:space="preserve">
IF(AND($J288&lt;&gt;"Bitte auswählen",$O288&lt;&gt;"Bitte auswählen",$J288&lt;&gt;"-",$O288&lt;&gt;"-"),
IF(AND(ISNUMBER($L288),ISNUMBER($Q288)),
$L288*VLOOKUP($J288,Berechnungsfaktoren!$L$3:$N$15,2,FALSE)+
$Q288*VLOOKUP($O288,Berechnungsfaktoren!$L$3:$N$15,2,FALSE),
"Fehlende Eingaben"),
IF(AND($J288&lt;&gt;"Bitte auswählen",$J288&lt;&gt;"-"),
IF(AND(ISNUMBER($L288)),
$L288*VLOOKUP($J288,Berechnungsfaktoren!$L$3:$N$15,2,FALSE),
""),
""))</f>
        <v/>
      </c>
      <c r="Y288" s="304" t="str">
        <f xml:space="preserve">
IF(AND($J288&lt;&gt;"Bitte auswählen",$O288&lt;&gt;"Bitte auswählen",$J288&lt;&gt;"-",$O288&lt;&gt;"-"),
IF(AND(ISNUMBER($L289),ISNUMBER($Q289)),
$L289*VLOOKUP($J288,Berechnungsfaktoren!$L$3:$N$15,2,FALSE)+
$Q289*VLOOKUP($O288,Berechnungsfaktoren!$L$3:$N$15,2,FALSE),
"Fehlende Eingaben"),
IF(AND($J288&lt;&gt;"Bitte auswählen",$J288&lt;&gt;"-"),
IF(AND(ISNUMBER($L289)),
$L289*VLOOKUP($J288,Berechnungsfaktoren!$L$3:$N$15,2,FALSE),
""),
""))</f>
        <v/>
      </c>
      <c r="Z288" s="178">
        <f xml:space="preserve">
IF(AND($J288&lt;&gt;"Bitte auswählen",$O288&lt;&gt;"Bitte auswählen",$J288&lt;&gt;"-",$O288&lt;&gt;"-"),
IF(AND(ISNUMBER($L288),ISNUMBER($Q288)),
+$L288
+$Q288*VLOOKUP($O288,Berechnungsfaktoren!$L$3:$N$30,2,FALSE)/VLOOKUP($J288,Berechnungsfaktoren!$L$3:$N$30,2,FALSE)
-$L289
-$Q289*VLOOKUP($O288,Berechnungsfaktoren!$L$3:$N$30,2,FALSE)/VLOOKUP($J288,Berechnungsfaktoren!$L$3:$N$30,2,FALSE),
+$N288
+$Q288*VLOOKUP($O288,Berechnungsfaktoren!$L$3:$N$30,2,FALSE)/VLOOKUP($J288,Berechnungsfaktoren!$L$3:$N$30,2,FALSE)
-$Q289*VLOOKUP($O288,Berechnungsfaktoren!$L$3:$N$30,2,FALSE)/VLOOKUP($J288,Berechnungsfaktoren!$L$3:$N$30,2,FALSE)
),
IF(AND($J288&lt;&gt;"Bitte auswählen",$J288&lt;&gt;"-"),
IF(AND(ISNUMBER($L288)),
$L288-$L289,
$N288),
0))</f>
        <v>0</v>
      </c>
      <c r="AA288" s="178">
        <f xml:space="preserve">
IF(AND($J288&lt;&gt;"Bitte auswählen",$O288&lt;&gt;"Bitte auswählen",$J288&lt;&gt;"-",$O288&lt;&gt;"-"),
IF(AND(ISNUMBER($L288),ISNUMBER($Q288)),
+$L288*VLOOKUP($J288,Berechnungsfaktoren!$L$3:$N$30,2,FALSE)
+$Q288*VLOOKUP($O288,Berechnungsfaktoren!$L$3:$N$30,2,FALSE)
-$L289*VLOOKUP($J288,Berechnungsfaktoren!$L$3:$N$30,2,FALSE)
-$Q289*VLOOKUP($O288,Berechnungsfaktoren!$L$3:$N$30,2,FALSE),
+$N288*VLOOKUP($J288,Berechnungsfaktoren!$L$3:$N$30,2,FALSE)
+$Q288*VLOOKUP($O288,Berechnungsfaktoren!$L$3:$N$30,2,FALSE)
-$Q289*VLOOKUP($O288,Berechnungsfaktoren!$L$3:$N$30,2,FALSE)
),
IF(AND($J288&lt;&gt;"Bitte auswählen",$J288&lt;&gt;"-"),
IF(AND(ISNUMBER($L288)),
($L288-$L289)*VLOOKUP($J288,Berechnungsfaktoren!$L$3:$N$30,2,FALSE),
$N288*VLOOKUP($J288,Berechnungsfaktoren!$L$3:$N$30,2,FALSE)),
0))</f>
        <v>0</v>
      </c>
      <c r="AB288" s="178">
        <f xml:space="preserve">
IF(AND($J288&lt;&gt;"Bitte auswählen",$O288&lt;&gt;"Bitte auswählen",$J288&lt;&gt;"-",$O288&lt;&gt;"-"),
IF(AND(ISNUMBER($L288),ISNUMBER($Q288)),
+$L288*VLOOKUP($J288,Berechnungsfaktoren!$L$3:$N$30,3,FALSE)
+$Q288*VLOOKUP($O288,Berechnungsfaktoren!$L$3:$N$30,3,FALSE)
-$L289*VLOOKUP($J288,Berechnungsfaktoren!$L$3:$N$30,3,FALSE)
-$Q289*VLOOKUP($O288,Berechnungsfaktoren!$L$3:$N$30,3,FALSE),
+$N288*VLOOKUP($J288,Berechnungsfaktoren!$L$3:$N$30,3,FALSE)
+$Q288*VLOOKUP($O288,Berechnungsfaktoren!$L$3:$N$30,3,FALSE)
-$Q289*VLOOKUP($O288,Berechnungsfaktoren!$L$3:$N$30,3,FALSE)
),
IF(AND($J288&lt;&gt;"Bitte auswählen",$J288&lt;&gt;"-"),
IF(AND(ISNUMBER($L288)),
($L288-$L289)*VLOOKUP($J288,Berechnungsfaktoren!$L$3:$N$30,3,FALSE),
$N288*VLOOKUP($J288,Berechnungsfaktoren!$L$3:$N$30,3,FALSE)),
0))</f>
        <v>0</v>
      </c>
      <c r="AC288" s="320"/>
      <c r="AD288" s="312"/>
    </row>
    <row r="289" spans="2:30" ht="42.75" customHeight="1" thickBot="1">
      <c r="B289" s="314"/>
      <c r="C289" s="147"/>
      <c r="D289" s="276"/>
      <c r="E289" s="276"/>
      <c r="F289" s="282"/>
      <c r="G289" s="280"/>
      <c r="H289" s="282"/>
      <c r="I289" s="274"/>
      <c r="J289" s="280"/>
      <c r="K289" s="162" t="s">
        <v>328</v>
      </c>
      <c r="L289" s="152"/>
      <c r="M289" s="278"/>
      <c r="N289" s="290"/>
      <c r="O289" s="280"/>
      <c r="P289" s="162" t="s">
        <v>328</v>
      </c>
      <c r="Q289" s="150"/>
      <c r="R289" s="301"/>
      <c r="S289" s="309"/>
      <c r="T289" s="318"/>
      <c r="U289" s="11"/>
      <c r="V289" s="311"/>
      <c r="W289" s="305"/>
      <c r="X289" s="311"/>
      <c r="Y289" s="305"/>
      <c r="Z289" s="179"/>
      <c r="AA289" s="179"/>
      <c r="AB289" s="179"/>
      <c r="AC289" s="321"/>
      <c r="AD289" s="313"/>
    </row>
    <row r="290" spans="2:30" ht="42.75" customHeight="1" thickBot="1">
      <c r="B290" s="314">
        <v>140</v>
      </c>
      <c r="C290" s="146" t="s">
        <v>279</v>
      </c>
      <c r="D290" s="275"/>
      <c r="E290" s="275"/>
      <c r="F290" s="281" t="s">
        <v>279</v>
      </c>
      <c r="G290" s="279" t="s">
        <v>279</v>
      </c>
      <c r="H290" s="281" t="s">
        <v>279</v>
      </c>
      <c r="I290" s="273"/>
      <c r="J290" s="279" t="s">
        <v>279</v>
      </c>
      <c r="K290" s="153" t="s">
        <v>326</v>
      </c>
      <c r="L290" s="151"/>
      <c r="M290" s="291" t="s">
        <v>327</v>
      </c>
      <c r="N290" s="289"/>
      <c r="O290" s="279" t="s">
        <v>279</v>
      </c>
      <c r="P290" s="161" t="s">
        <v>326</v>
      </c>
      <c r="Q290" s="149"/>
      <c r="R290" s="300"/>
      <c r="S290" s="308"/>
      <c r="T290" s="318"/>
      <c r="U290" s="10" t="s">
        <v>279</v>
      </c>
      <c r="V290" s="310" t="str">
        <f xml:space="preserve">
IF(AND($J290&lt;&gt;"Bitte auswählen",$O290&lt;&gt;"Bitte auswählen",$J290&lt;&gt;"-",$O290&lt;&gt;"-"),
IF(AND(ISNUMBER($L290),ISNUMBER($Q290)),
$L290+
$Q290*VLOOKUP($O290,Berechnungsfaktoren!$L$3:$N$15,2,FALSE)/VLOOKUP($J290,Berechnungsfaktoren!$L$3:$N$15,2,FALSE),
"Fehlende Eingaben"),
IF(AND($J290&lt;&gt;"Bitte auswählen",$J290&lt;&gt;"-"),
IF(AND(ISNUMBER($L290)),
$L290,
""),
""))</f>
        <v/>
      </c>
      <c r="W290" s="304" t="str">
        <f xml:space="preserve">
IF(AND($J290&lt;&gt;"Bitte auswählen",$O290&lt;&gt;"Bitte auswählen",$J290&lt;&gt;"-",$O290&lt;&gt;"-"),
IF(AND(ISNUMBER($L291),ISNUMBER($Q291)),
$L291+
$Q291*VLOOKUP($O290,Berechnungsfaktoren!$L$3:$N$15,2,FALSE)/VLOOKUP($J290,Berechnungsfaktoren!$L$3:$N$15,2,FALSE),
"Fehlende Eingaben"),
IF(AND($J290&lt;&gt;"Bitte auswählen",$J290&lt;&gt;"-"),
IF(AND(ISNUMBER($L291)),
$L291,
""),
""))</f>
        <v/>
      </c>
      <c r="X290" s="310" t="str">
        <f xml:space="preserve">
IF(AND($J290&lt;&gt;"Bitte auswählen",$O290&lt;&gt;"Bitte auswählen",$J290&lt;&gt;"-",$O290&lt;&gt;"-"),
IF(AND(ISNUMBER($L290),ISNUMBER($Q290)),
$L290*VLOOKUP($J290,Berechnungsfaktoren!$L$3:$N$15,2,FALSE)+
$Q290*VLOOKUP($O290,Berechnungsfaktoren!$L$3:$N$15,2,FALSE),
"Fehlende Eingaben"),
IF(AND($J290&lt;&gt;"Bitte auswählen",$J290&lt;&gt;"-"),
IF(AND(ISNUMBER($L290)),
$L290*VLOOKUP($J290,Berechnungsfaktoren!$L$3:$N$15,2,FALSE),
""),
""))</f>
        <v/>
      </c>
      <c r="Y290" s="304" t="str">
        <f xml:space="preserve">
IF(AND($J290&lt;&gt;"Bitte auswählen",$O290&lt;&gt;"Bitte auswählen",$J290&lt;&gt;"-",$O290&lt;&gt;"-"),
IF(AND(ISNUMBER($L291),ISNUMBER($Q291)),
$L291*VLOOKUP($J290,Berechnungsfaktoren!$L$3:$N$15,2,FALSE)+
$Q291*VLOOKUP($O290,Berechnungsfaktoren!$L$3:$N$15,2,FALSE),
"Fehlende Eingaben"),
IF(AND($J290&lt;&gt;"Bitte auswählen",$J290&lt;&gt;"-"),
IF(AND(ISNUMBER($L291)),
$L291*VLOOKUP($J290,Berechnungsfaktoren!$L$3:$N$15,2,FALSE),
""),
""))</f>
        <v/>
      </c>
      <c r="Z290" s="178">
        <f xml:space="preserve">
IF(AND($J290&lt;&gt;"Bitte auswählen",$O290&lt;&gt;"Bitte auswählen",$J290&lt;&gt;"-",$O290&lt;&gt;"-"),
IF(AND(ISNUMBER($L290),ISNUMBER($Q290)),
+$L290
+$Q290*VLOOKUP($O290,Berechnungsfaktoren!$L$3:$N$30,2,FALSE)/VLOOKUP($J290,Berechnungsfaktoren!$L$3:$N$30,2,FALSE)
-$L291
-$Q291*VLOOKUP($O290,Berechnungsfaktoren!$L$3:$N$30,2,FALSE)/VLOOKUP($J290,Berechnungsfaktoren!$L$3:$N$30,2,FALSE),
+$N290
+$Q290*VLOOKUP($O290,Berechnungsfaktoren!$L$3:$N$30,2,FALSE)/VLOOKUP($J290,Berechnungsfaktoren!$L$3:$N$30,2,FALSE)
-$Q291*VLOOKUP($O290,Berechnungsfaktoren!$L$3:$N$30,2,FALSE)/VLOOKUP($J290,Berechnungsfaktoren!$L$3:$N$30,2,FALSE)
),
IF(AND($J290&lt;&gt;"Bitte auswählen",$J290&lt;&gt;"-"),
IF(AND(ISNUMBER($L290)),
$L290-$L291,
$N290),
0))</f>
        <v>0</v>
      </c>
      <c r="AA290" s="178">
        <f xml:space="preserve">
IF(AND($J290&lt;&gt;"Bitte auswählen",$O290&lt;&gt;"Bitte auswählen",$J290&lt;&gt;"-",$O290&lt;&gt;"-"),
IF(AND(ISNUMBER($L290),ISNUMBER($Q290)),
+$L290*VLOOKUP($J290,Berechnungsfaktoren!$L$3:$N$30,2,FALSE)
+$Q290*VLOOKUP($O290,Berechnungsfaktoren!$L$3:$N$30,2,FALSE)
-$L291*VLOOKUP($J290,Berechnungsfaktoren!$L$3:$N$30,2,FALSE)
-$Q291*VLOOKUP($O290,Berechnungsfaktoren!$L$3:$N$30,2,FALSE),
+$N290*VLOOKUP($J290,Berechnungsfaktoren!$L$3:$N$30,2,FALSE)
+$Q290*VLOOKUP($O290,Berechnungsfaktoren!$L$3:$N$30,2,FALSE)
-$Q291*VLOOKUP($O290,Berechnungsfaktoren!$L$3:$N$30,2,FALSE)
),
IF(AND($J290&lt;&gt;"Bitte auswählen",$J290&lt;&gt;"-"),
IF(AND(ISNUMBER($L290)),
($L290-$L291)*VLOOKUP($J290,Berechnungsfaktoren!$L$3:$N$30,2,FALSE),
$N290*VLOOKUP($J290,Berechnungsfaktoren!$L$3:$N$30,2,FALSE)),
0))</f>
        <v>0</v>
      </c>
      <c r="AB290" s="178">
        <f xml:space="preserve">
IF(AND($J290&lt;&gt;"Bitte auswählen",$O290&lt;&gt;"Bitte auswählen",$J290&lt;&gt;"-",$O290&lt;&gt;"-"),
IF(AND(ISNUMBER($L290),ISNUMBER($Q290)),
+$L290*VLOOKUP($J290,Berechnungsfaktoren!$L$3:$N$30,3,FALSE)
+$Q290*VLOOKUP($O290,Berechnungsfaktoren!$L$3:$N$30,3,FALSE)
-$L291*VLOOKUP($J290,Berechnungsfaktoren!$L$3:$N$30,3,FALSE)
-$Q291*VLOOKUP($O290,Berechnungsfaktoren!$L$3:$N$30,3,FALSE),
+$N290*VLOOKUP($J290,Berechnungsfaktoren!$L$3:$N$30,3,FALSE)
+$Q290*VLOOKUP($O290,Berechnungsfaktoren!$L$3:$N$30,3,FALSE)
-$Q291*VLOOKUP($O290,Berechnungsfaktoren!$L$3:$N$30,3,FALSE)
),
IF(AND($J290&lt;&gt;"Bitte auswählen",$J290&lt;&gt;"-"),
IF(AND(ISNUMBER($L290)),
($L290-$L291)*VLOOKUP($J290,Berechnungsfaktoren!$L$3:$N$30,3,FALSE),
$N290*VLOOKUP($J290,Berechnungsfaktoren!$L$3:$N$30,3,FALSE)),
0))</f>
        <v>0</v>
      </c>
      <c r="AC290" s="320"/>
      <c r="AD290" s="312"/>
    </row>
    <row r="291" spans="2:30" ht="42.75" customHeight="1" thickBot="1">
      <c r="B291" s="314"/>
      <c r="C291" s="147"/>
      <c r="D291" s="276"/>
      <c r="E291" s="276"/>
      <c r="F291" s="282"/>
      <c r="G291" s="280"/>
      <c r="H291" s="282"/>
      <c r="I291" s="274"/>
      <c r="J291" s="280"/>
      <c r="K291" s="162" t="s">
        <v>328</v>
      </c>
      <c r="L291" s="152"/>
      <c r="M291" s="278"/>
      <c r="N291" s="290"/>
      <c r="O291" s="280"/>
      <c r="P291" s="162" t="s">
        <v>328</v>
      </c>
      <c r="Q291" s="150"/>
      <c r="R291" s="301"/>
      <c r="S291" s="309"/>
      <c r="T291" s="318"/>
      <c r="U291" s="11"/>
      <c r="V291" s="311"/>
      <c r="W291" s="305"/>
      <c r="X291" s="311"/>
      <c r="Y291" s="305"/>
      <c r="Z291" s="179"/>
      <c r="AA291" s="179"/>
      <c r="AB291" s="179"/>
      <c r="AC291" s="321"/>
      <c r="AD291" s="313"/>
    </row>
    <row r="292" spans="2:30" ht="42.75" customHeight="1" thickBot="1">
      <c r="B292" s="314">
        <v>141</v>
      </c>
      <c r="C292" s="146" t="s">
        <v>279</v>
      </c>
      <c r="D292" s="275"/>
      <c r="E292" s="275"/>
      <c r="F292" s="281" t="s">
        <v>279</v>
      </c>
      <c r="G292" s="279" t="s">
        <v>279</v>
      </c>
      <c r="H292" s="281" t="s">
        <v>279</v>
      </c>
      <c r="I292" s="273"/>
      <c r="J292" s="279" t="s">
        <v>279</v>
      </c>
      <c r="K292" s="153" t="s">
        <v>326</v>
      </c>
      <c r="L292" s="151"/>
      <c r="M292" s="291" t="s">
        <v>327</v>
      </c>
      <c r="N292" s="289"/>
      <c r="O292" s="279" t="s">
        <v>279</v>
      </c>
      <c r="P292" s="161" t="s">
        <v>326</v>
      </c>
      <c r="Q292" s="149"/>
      <c r="R292" s="300"/>
      <c r="S292" s="308"/>
      <c r="T292" s="318"/>
      <c r="U292" s="10" t="s">
        <v>279</v>
      </c>
      <c r="V292" s="310" t="str">
        <f xml:space="preserve">
IF(AND($J292&lt;&gt;"Bitte auswählen",$O292&lt;&gt;"Bitte auswählen",$J292&lt;&gt;"-",$O292&lt;&gt;"-"),
IF(AND(ISNUMBER($L292),ISNUMBER($Q292)),
$L292+
$Q292*VLOOKUP($O292,Berechnungsfaktoren!$L$3:$N$15,2,FALSE)/VLOOKUP($J292,Berechnungsfaktoren!$L$3:$N$15,2,FALSE),
"Fehlende Eingaben"),
IF(AND($J292&lt;&gt;"Bitte auswählen",$J292&lt;&gt;"-"),
IF(AND(ISNUMBER($L292)),
$L292,
""),
""))</f>
        <v/>
      </c>
      <c r="W292" s="304" t="str">
        <f xml:space="preserve">
IF(AND($J292&lt;&gt;"Bitte auswählen",$O292&lt;&gt;"Bitte auswählen",$J292&lt;&gt;"-",$O292&lt;&gt;"-"),
IF(AND(ISNUMBER($L293),ISNUMBER($Q293)),
$L293+
$Q293*VLOOKUP($O292,Berechnungsfaktoren!$L$3:$N$15,2,FALSE)/VLOOKUP($J292,Berechnungsfaktoren!$L$3:$N$15,2,FALSE),
"Fehlende Eingaben"),
IF(AND($J292&lt;&gt;"Bitte auswählen",$J292&lt;&gt;"-"),
IF(AND(ISNUMBER($L293)),
$L293,
""),
""))</f>
        <v/>
      </c>
      <c r="X292" s="310" t="str">
        <f xml:space="preserve">
IF(AND($J292&lt;&gt;"Bitte auswählen",$O292&lt;&gt;"Bitte auswählen",$J292&lt;&gt;"-",$O292&lt;&gt;"-"),
IF(AND(ISNUMBER($L292),ISNUMBER($Q292)),
$L292*VLOOKUP($J292,Berechnungsfaktoren!$L$3:$N$15,2,FALSE)+
$Q292*VLOOKUP($O292,Berechnungsfaktoren!$L$3:$N$15,2,FALSE),
"Fehlende Eingaben"),
IF(AND($J292&lt;&gt;"Bitte auswählen",$J292&lt;&gt;"-"),
IF(AND(ISNUMBER($L292)),
$L292*VLOOKUP($J292,Berechnungsfaktoren!$L$3:$N$15,2,FALSE),
""),
""))</f>
        <v/>
      </c>
      <c r="Y292" s="304" t="str">
        <f xml:space="preserve">
IF(AND($J292&lt;&gt;"Bitte auswählen",$O292&lt;&gt;"Bitte auswählen",$J292&lt;&gt;"-",$O292&lt;&gt;"-"),
IF(AND(ISNUMBER($L293),ISNUMBER($Q293)),
$L293*VLOOKUP($J292,Berechnungsfaktoren!$L$3:$N$15,2,FALSE)+
$Q293*VLOOKUP($O292,Berechnungsfaktoren!$L$3:$N$15,2,FALSE),
"Fehlende Eingaben"),
IF(AND($J292&lt;&gt;"Bitte auswählen",$J292&lt;&gt;"-"),
IF(AND(ISNUMBER($L293)),
$L293*VLOOKUP($J292,Berechnungsfaktoren!$L$3:$N$15,2,FALSE),
""),
""))</f>
        <v/>
      </c>
      <c r="Z292" s="178">
        <f xml:space="preserve">
IF(AND($J292&lt;&gt;"Bitte auswählen",$O292&lt;&gt;"Bitte auswählen",$J292&lt;&gt;"-",$O292&lt;&gt;"-"),
IF(AND(ISNUMBER($L292),ISNUMBER($Q292)),
+$L292
+$Q292*VLOOKUP($O292,Berechnungsfaktoren!$L$3:$N$30,2,FALSE)/VLOOKUP($J292,Berechnungsfaktoren!$L$3:$N$30,2,FALSE)
-$L293
-$Q293*VLOOKUP($O292,Berechnungsfaktoren!$L$3:$N$30,2,FALSE)/VLOOKUP($J292,Berechnungsfaktoren!$L$3:$N$30,2,FALSE),
+$N292
+$Q292*VLOOKUP($O292,Berechnungsfaktoren!$L$3:$N$30,2,FALSE)/VLOOKUP($J292,Berechnungsfaktoren!$L$3:$N$30,2,FALSE)
-$Q293*VLOOKUP($O292,Berechnungsfaktoren!$L$3:$N$30,2,FALSE)/VLOOKUP($J292,Berechnungsfaktoren!$L$3:$N$30,2,FALSE)
),
IF(AND($J292&lt;&gt;"Bitte auswählen",$J292&lt;&gt;"-"),
IF(AND(ISNUMBER($L292)),
$L292-$L293,
$N292),
0))</f>
        <v>0</v>
      </c>
      <c r="AA292" s="178">
        <f xml:space="preserve">
IF(AND($J292&lt;&gt;"Bitte auswählen",$O292&lt;&gt;"Bitte auswählen",$J292&lt;&gt;"-",$O292&lt;&gt;"-"),
IF(AND(ISNUMBER($L292),ISNUMBER($Q292)),
+$L292*VLOOKUP($J292,Berechnungsfaktoren!$L$3:$N$30,2,FALSE)
+$Q292*VLOOKUP($O292,Berechnungsfaktoren!$L$3:$N$30,2,FALSE)
-$L293*VLOOKUP($J292,Berechnungsfaktoren!$L$3:$N$30,2,FALSE)
-$Q293*VLOOKUP($O292,Berechnungsfaktoren!$L$3:$N$30,2,FALSE),
+$N292*VLOOKUP($J292,Berechnungsfaktoren!$L$3:$N$30,2,FALSE)
+$Q292*VLOOKUP($O292,Berechnungsfaktoren!$L$3:$N$30,2,FALSE)
-$Q293*VLOOKUP($O292,Berechnungsfaktoren!$L$3:$N$30,2,FALSE)
),
IF(AND($J292&lt;&gt;"Bitte auswählen",$J292&lt;&gt;"-"),
IF(AND(ISNUMBER($L292)),
($L292-$L293)*VLOOKUP($J292,Berechnungsfaktoren!$L$3:$N$30,2,FALSE),
$N292*VLOOKUP($J292,Berechnungsfaktoren!$L$3:$N$30,2,FALSE)),
0))</f>
        <v>0</v>
      </c>
      <c r="AB292" s="178">
        <f xml:space="preserve">
IF(AND($J292&lt;&gt;"Bitte auswählen",$O292&lt;&gt;"Bitte auswählen",$J292&lt;&gt;"-",$O292&lt;&gt;"-"),
IF(AND(ISNUMBER($L292),ISNUMBER($Q292)),
+$L292*VLOOKUP($J292,Berechnungsfaktoren!$L$3:$N$30,3,FALSE)
+$Q292*VLOOKUP($O292,Berechnungsfaktoren!$L$3:$N$30,3,FALSE)
-$L293*VLOOKUP($J292,Berechnungsfaktoren!$L$3:$N$30,3,FALSE)
-$Q293*VLOOKUP($O292,Berechnungsfaktoren!$L$3:$N$30,3,FALSE),
+$N292*VLOOKUP($J292,Berechnungsfaktoren!$L$3:$N$30,3,FALSE)
+$Q292*VLOOKUP($O292,Berechnungsfaktoren!$L$3:$N$30,3,FALSE)
-$Q293*VLOOKUP($O292,Berechnungsfaktoren!$L$3:$N$30,3,FALSE)
),
IF(AND($J292&lt;&gt;"Bitte auswählen",$J292&lt;&gt;"-"),
IF(AND(ISNUMBER($L292)),
($L292-$L293)*VLOOKUP($J292,Berechnungsfaktoren!$L$3:$N$30,3,FALSE),
$N292*VLOOKUP($J292,Berechnungsfaktoren!$L$3:$N$30,3,FALSE)),
0))</f>
        <v>0</v>
      </c>
      <c r="AC292" s="320"/>
      <c r="AD292" s="312"/>
    </row>
    <row r="293" spans="2:30" ht="42.75" customHeight="1" thickBot="1">
      <c r="B293" s="314"/>
      <c r="C293" s="147"/>
      <c r="D293" s="276"/>
      <c r="E293" s="276"/>
      <c r="F293" s="282"/>
      <c r="G293" s="280"/>
      <c r="H293" s="282"/>
      <c r="I293" s="274"/>
      <c r="J293" s="280"/>
      <c r="K293" s="162" t="s">
        <v>328</v>
      </c>
      <c r="L293" s="152"/>
      <c r="M293" s="278"/>
      <c r="N293" s="290"/>
      <c r="O293" s="280"/>
      <c r="P293" s="162" t="s">
        <v>328</v>
      </c>
      <c r="Q293" s="150"/>
      <c r="R293" s="301"/>
      <c r="S293" s="309"/>
      <c r="T293" s="318"/>
      <c r="U293" s="11"/>
      <c r="V293" s="311"/>
      <c r="W293" s="305"/>
      <c r="X293" s="311"/>
      <c r="Y293" s="305"/>
      <c r="Z293" s="179"/>
      <c r="AA293" s="179"/>
      <c r="AB293" s="179"/>
      <c r="AC293" s="321"/>
      <c r="AD293" s="313"/>
    </row>
    <row r="294" spans="2:30" ht="42.75" customHeight="1" thickBot="1">
      <c r="B294" s="314">
        <v>142</v>
      </c>
      <c r="C294" s="146" t="s">
        <v>279</v>
      </c>
      <c r="D294" s="275"/>
      <c r="E294" s="275"/>
      <c r="F294" s="281" t="s">
        <v>279</v>
      </c>
      <c r="G294" s="279" t="s">
        <v>279</v>
      </c>
      <c r="H294" s="281" t="s">
        <v>279</v>
      </c>
      <c r="I294" s="273"/>
      <c r="J294" s="279" t="s">
        <v>279</v>
      </c>
      <c r="K294" s="153" t="s">
        <v>326</v>
      </c>
      <c r="L294" s="151"/>
      <c r="M294" s="291" t="s">
        <v>327</v>
      </c>
      <c r="N294" s="289"/>
      <c r="O294" s="279" t="s">
        <v>279</v>
      </c>
      <c r="P294" s="161" t="s">
        <v>326</v>
      </c>
      <c r="Q294" s="149"/>
      <c r="R294" s="300"/>
      <c r="S294" s="308"/>
      <c r="T294" s="318"/>
      <c r="U294" s="10" t="s">
        <v>279</v>
      </c>
      <c r="V294" s="310" t="str">
        <f xml:space="preserve">
IF(AND($J294&lt;&gt;"Bitte auswählen",$O294&lt;&gt;"Bitte auswählen",$J294&lt;&gt;"-",$O294&lt;&gt;"-"),
IF(AND(ISNUMBER($L294),ISNUMBER($Q294)),
$L294+
$Q294*VLOOKUP($O294,Berechnungsfaktoren!$L$3:$N$15,2,FALSE)/VLOOKUP($J294,Berechnungsfaktoren!$L$3:$N$15,2,FALSE),
"Fehlende Eingaben"),
IF(AND($J294&lt;&gt;"Bitte auswählen",$J294&lt;&gt;"-"),
IF(AND(ISNUMBER($L294)),
$L294,
""),
""))</f>
        <v/>
      </c>
      <c r="W294" s="304" t="str">
        <f xml:space="preserve">
IF(AND($J294&lt;&gt;"Bitte auswählen",$O294&lt;&gt;"Bitte auswählen",$J294&lt;&gt;"-",$O294&lt;&gt;"-"),
IF(AND(ISNUMBER($L295),ISNUMBER($Q295)),
$L295+
$Q295*VLOOKUP($O294,Berechnungsfaktoren!$L$3:$N$15,2,FALSE)/VLOOKUP($J294,Berechnungsfaktoren!$L$3:$N$15,2,FALSE),
"Fehlende Eingaben"),
IF(AND($J294&lt;&gt;"Bitte auswählen",$J294&lt;&gt;"-"),
IF(AND(ISNUMBER($L295)),
$L295,
""),
""))</f>
        <v/>
      </c>
      <c r="X294" s="310" t="str">
        <f xml:space="preserve">
IF(AND($J294&lt;&gt;"Bitte auswählen",$O294&lt;&gt;"Bitte auswählen",$J294&lt;&gt;"-",$O294&lt;&gt;"-"),
IF(AND(ISNUMBER($L294),ISNUMBER($Q294)),
$L294*VLOOKUP($J294,Berechnungsfaktoren!$L$3:$N$15,2,FALSE)+
$Q294*VLOOKUP($O294,Berechnungsfaktoren!$L$3:$N$15,2,FALSE),
"Fehlende Eingaben"),
IF(AND($J294&lt;&gt;"Bitte auswählen",$J294&lt;&gt;"-"),
IF(AND(ISNUMBER($L294)),
$L294*VLOOKUP($J294,Berechnungsfaktoren!$L$3:$N$15,2,FALSE),
""),
""))</f>
        <v/>
      </c>
      <c r="Y294" s="304" t="str">
        <f xml:space="preserve">
IF(AND($J294&lt;&gt;"Bitte auswählen",$O294&lt;&gt;"Bitte auswählen",$J294&lt;&gt;"-",$O294&lt;&gt;"-"),
IF(AND(ISNUMBER($L295),ISNUMBER($Q295)),
$L295*VLOOKUP($J294,Berechnungsfaktoren!$L$3:$N$15,2,FALSE)+
$Q295*VLOOKUP($O294,Berechnungsfaktoren!$L$3:$N$15,2,FALSE),
"Fehlende Eingaben"),
IF(AND($J294&lt;&gt;"Bitte auswählen",$J294&lt;&gt;"-"),
IF(AND(ISNUMBER($L295)),
$L295*VLOOKUP($J294,Berechnungsfaktoren!$L$3:$N$15,2,FALSE),
""),
""))</f>
        <v/>
      </c>
      <c r="Z294" s="178">
        <f xml:space="preserve">
IF(AND($J294&lt;&gt;"Bitte auswählen",$O294&lt;&gt;"Bitte auswählen",$J294&lt;&gt;"-",$O294&lt;&gt;"-"),
IF(AND(ISNUMBER($L294),ISNUMBER($Q294)),
+$L294
+$Q294*VLOOKUP($O294,Berechnungsfaktoren!$L$3:$N$30,2,FALSE)/VLOOKUP($J294,Berechnungsfaktoren!$L$3:$N$30,2,FALSE)
-$L295
-$Q295*VLOOKUP($O294,Berechnungsfaktoren!$L$3:$N$30,2,FALSE)/VLOOKUP($J294,Berechnungsfaktoren!$L$3:$N$30,2,FALSE),
+$N294
+$Q294*VLOOKUP($O294,Berechnungsfaktoren!$L$3:$N$30,2,FALSE)/VLOOKUP($J294,Berechnungsfaktoren!$L$3:$N$30,2,FALSE)
-$Q295*VLOOKUP($O294,Berechnungsfaktoren!$L$3:$N$30,2,FALSE)/VLOOKUP($J294,Berechnungsfaktoren!$L$3:$N$30,2,FALSE)
),
IF(AND($J294&lt;&gt;"Bitte auswählen",$J294&lt;&gt;"-"),
IF(AND(ISNUMBER($L294)),
$L294-$L295,
$N294),
0))</f>
        <v>0</v>
      </c>
      <c r="AA294" s="178">
        <f xml:space="preserve">
IF(AND($J294&lt;&gt;"Bitte auswählen",$O294&lt;&gt;"Bitte auswählen",$J294&lt;&gt;"-",$O294&lt;&gt;"-"),
IF(AND(ISNUMBER($L294),ISNUMBER($Q294)),
+$L294*VLOOKUP($J294,Berechnungsfaktoren!$L$3:$N$30,2,FALSE)
+$Q294*VLOOKUP($O294,Berechnungsfaktoren!$L$3:$N$30,2,FALSE)
-$L295*VLOOKUP($J294,Berechnungsfaktoren!$L$3:$N$30,2,FALSE)
-$Q295*VLOOKUP($O294,Berechnungsfaktoren!$L$3:$N$30,2,FALSE),
+$N294*VLOOKUP($J294,Berechnungsfaktoren!$L$3:$N$30,2,FALSE)
+$Q294*VLOOKUP($O294,Berechnungsfaktoren!$L$3:$N$30,2,FALSE)
-$Q295*VLOOKUP($O294,Berechnungsfaktoren!$L$3:$N$30,2,FALSE)
),
IF(AND($J294&lt;&gt;"Bitte auswählen",$J294&lt;&gt;"-"),
IF(AND(ISNUMBER($L294)),
($L294-$L295)*VLOOKUP($J294,Berechnungsfaktoren!$L$3:$N$30,2,FALSE),
$N294*VLOOKUP($J294,Berechnungsfaktoren!$L$3:$N$30,2,FALSE)),
0))</f>
        <v>0</v>
      </c>
      <c r="AB294" s="178">
        <f xml:space="preserve">
IF(AND($J294&lt;&gt;"Bitte auswählen",$O294&lt;&gt;"Bitte auswählen",$J294&lt;&gt;"-",$O294&lt;&gt;"-"),
IF(AND(ISNUMBER($L294),ISNUMBER($Q294)),
+$L294*VLOOKUP($J294,Berechnungsfaktoren!$L$3:$N$30,3,FALSE)
+$Q294*VLOOKUP($O294,Berechnungsfaktoren!$L$3:$N$30,3,FALSE)
-$L295*VLOOKUP($J294,Berechnungsfaktoren!$L$3:$N$30,3,FALSE)
-$Q295*VLOOKUP($O294,Berechnungsfaktoren!$L$3:$N$30,3,FALSE),
+$N294*VLOOKUP($J294,Berechnungsfaktoren!$L$3:$N$30,3,FALSE)
+$Q294*VLOOKUP($O294,Berechnungsfaktoren!$L$3:$N$30,3,FALSE)
-$Q295*VLOOKUP($O294,Berechnungsfaktoren!$L$3:$N$30,3,FALSE)
),
IF(AND($J294&lt;&gt;"Bitte auswählen",$J294&lt;&gt;"-"),
IF(AND(ISNUMBER($L294)),
($L294-$L295)*VLOOKUP($J294,Berechnungsfaktoren!$L$3:$N$30,3,FALSE),
$N294*VLOOKUP($J294,Berechnungsfaktoren!$L$3:$N$30,3,FALSE)),
0))</f>
        <v>0</v>
      </c>
      <c r="AC294" s="320"/>
      <c r="AD294" s="312"/>
    </row>
    <row r="295" spans="2:30" ht="42.75" customHeight="1" thickBot="1">
      <c r="B295" s="314"/>
      <c r="C295" s="147"/>
      <c r="D295" s="276"/>
      <c r="E295" s="276"/>
      <c r="F295" s="282"/>
      <c r="G295" s="280"/>
      <c r="H295" s="282"/>
      <c r="I295" s="274"/>
      <c r="J295" s="280"/>
      <c r="K295" s="162" t="s">
        <v>328</v>
      </c>
      <c r="L295" s="152"/>
      <c r="M295" s="278"/>
      <c r="N295" s="290"/>
      <c r="O295" s="280"/>
      <c r="P295" s="162" t="s">
        <v>328</v>
      </c>
      <c r="Q295" s="150"/>
      <c r="R295" s="301"/>
      <c r="S295" s="309"/>
      <c r="T295" s="318"/>
      <c r="U295" s="11"/>
      <c r="V295" s="311"/>
      <c r="W295" s="305"/>
      <c r="X295" s="311"/>
      <c r="Y295" s="305"/>
      <c r="Z295" s="179"/>
      <c r="AA295" s="179"/>
      <c r="AB295" s="179"/>
      <c r="AC295" s="321"/>
      <c r="AD295" s="313"/>
    </row>
    <row r="296" spans="2:30" ht="42.75" customHeight="1" thickBot="1">
      <c r="B296" s="314">
        <v>143</v>
      </c>
      <c r="C296" s="146" t="s">
        <v>279</v>
      </c>
      <c r="D296" s="275"/>
      <c r="E296" s="275"/>
      <c r="F296" s="281" t="s">
        <v>279</v>
      </c>
      <c r="G296" s="279" t="s">
        <v>279</v>
      </c>
      <c r="H296" s="281" t="s">
        <v>279</v>
      </c>
      <c r="I296" s="273"/>
      <c r="J296" s="279" t="s">
        <v>279</v>
      </c>
      <c r="K296" s="153" t="s">
        <v>326</v>
      </c>
      <c r="L296" s="151"/>
      <c r="M296" s="291" t="s">
        <v>327</v>
      </c>
      <c r="N296" s="289"/>
      <c r="O296" s="279" t="s">
        <v>279</v>
      </c>
      <c r="P296" s="161" t="s">
        <v>326</v>
      </c>
      <c r="Q296" s="149"/>
      <c r="R296" s="300"/>
      <c r="S296" s="308"/>
      <c r="T296" s="318"/>
      <c r="U296" s="10" t="s">
        <v>279</v>
      </c>
      <c r="V296" s="310" t="str">
        <f xml:space="preserve">
IF(AND($J296&lt;&gt;"Bitte auswählen",$O296&lt;&gt;"Bitte auswählen",$J296&lt;&gt;"-",$O296&lt;&gt;"-"),
IF(AND(ISNUMBER($L296),ISNUMBER($Q296)),
$L296+
$Q296*VLOOKUP($O296,Berechnungsfaktoren!$L$3:$N$15,2,FALSE)/VLOOKUP($J296,Berechnungsfaktoren!$L$3:$N$15,2,FALSE),
"Fehlende Eingaben"),
IF(AND($J296&lt;&gt;"Bitte auswählen",$J296&lt;&gt;"-"),
IF(AND(ISNUMBER($L296)),
$L296,
""),
""))</f>
        <v/>
      </c>
      <c r="W296" s="304" t="str">
        <f xml:space="preserve">
IF(AND($J296&lt;&gt;"Bitte auswählen",$O296&lt;&gt;"Bitte auswählen",$J296&lt;&gt;"-",$O296&lt;&gt;"-"),
IF(AND(ISNUMBER($L297),ISNUMBER($Q297)),
$L297+
$Q297*VLOOKUP($O296,Berechnungsfaktoren!$L$3:$N$15,2,FALSE)/VLOOKUP($J296,Berechnungsfaktoren!$L$3:$N$15,2,FALSE),
"Fehlende Eingaben"),
IF(AND($J296&lt;&gt;"Bitte auswählen",$J296&lt;&gt;"-"),
IF(AND(ISNUMBER($L297)),
$L297,
""),
""))</f>
        <v/>
      </c>
      <c r="X296" s="310" t="str">
        <f xml:space="preserve">
IF(AND($J296&lt;&gt;"Bitte auswählen",$O296&lt;&gt;"Bitte auswählen",$J296&lt;&gt;"-",$O296&lt;&gt;"-"),
IF(AND(ISNUMBER($L296),ISNUMBER($Q296)),
$L296*VLOOKUP($J296,Berechnungsfaktoren!$L$3:$N$15,2,FALSE)+
$Q296*VLOOKUP($O296,Berechnungsfaktoren!$L$3:$N$15,2,FALSE),
"Fehlende Eingaben"),
IF(AND($J296&lt;&gt;"Bitte auswählen",$J296&lt;&gt;"-"),
IF(AND(ISNUMBER($L296)),
$L296*VLOOKUP($J296,Berechnungsfaktoren!$L$3:$N$15,2,FALSE),
""),
""))</f>
        <v/>
      </c>
      <c r="Y296" s="304" t="str">
        <f xml:space="preserve">
IF(AND($J296&lt;&gt;"Bitte auswählen",$O296&lt;&gt;"Bitte auswählen",$J296&lt;&gt;"-",$O296&lt;&gt;"-"),
IF(AND(ISNUMBER($L297),ISNUMBER($Q297)),
$L297*VLOOKUP($J296,Berechnungsfaktoren!$L$3:$N$15,2,FALSE)+
$Q297*VLOOKUP($O296,Berechnungsfaktoren!$L$3:$N$15,2,FALSE),
"Fehlende Eingaben"),
IF(AND($J296&lt;&gt;"Bitte auswählen",$J296&lt;&gt;"-"),
IF(AND(ISNUMBER($L297)),
$L297*VLOOKUP($J296,Berechnungsfaktoren!$L$3:$N$15,2,FALSE),
""),
""))</f>
        <v/>
      </c>
      <c r="Z296" s="178">
        <f xml:space="preserve">
IF(AND($J296&lt;&gt;"Bitte auswählen",$O296&lt;&gt;"Bitte auswählen",$J296&lt;&gt;"-",$O296&lt;&gt;"-"),
IF(AND(ISNUMBER($L296),ISNUMBER($Q296)),
+$L296
+$Q296*VLOOKUP($O296,Berechnungsfaktoren!$L$3:$N$30,2,FALSE)/VLOOKUP($J296,Berechnungsfaktoren!$L$3:$N$30,2,FALSE)
-$L297
-$Q297*VLOOKUP($O296,Berechnungsfaktoren!$L$3:$N$30,2,FALSE)/VLOOKUP($J296,Berechnungsfaktoren!$L$3:$N$30,2,FALSE),
+$N296
+$Q296*VLOOKUP($O296,Berechnungsfaktoren!$L$3:$N$30,2,FALSE)/VLOOKUP($J296,Berechnungsfaktoren!$L$3:$N$30,2,FALSE)
-$Q297*VLOOKUP($O296,Berechnungsfaktoren!$L$3:$N$30,2,FALSE)/VLOOKUP($J296,Berechnungsfaktoren!$L$3:$N$30,2,FALSE)
),
IF(AND($J296&lt;&gt;"Bitte auswählen",$J296&lt;&gt;"-"),
IF(AND(ISNUMBER($L296)),
$L296-$L297,
$N296),
0))</f>
        <v>0</v>
      </c>
      <c r="AA296" s="178">
        <f xml:space="preserve">
IF(AND($J296&lt;&gt;"Bitte auswählen",$O296&lt;&gt;"Bitte auswählen",$J296&lt;&gt;"-",$O296&lt;&gt;"-"),
IF(AND(ISNUMBER($L296),ISNUMBER($Q296)),
+$L296*VLOOKUP($J296,Berechnungsfaktoren!$L$3:$N$30,2,FALSE)
+$Q296*VLOOKUP($O296,Berechnungsfaktoren!$L$3:$N$30,2,FALSE)
-$L297*VLOOKUP($J296,Berechnungsfaktoren!$L$3:$N$30,2,FALSE)
-$Q297*VLOOKUP($O296,Berechnungsfaktoren!$L$3:$N$30,2,FALSE),
+$N296*VLOOKUP($J296,Berechnungsfaktoren!$L$3:$N$30,2,FALSE)
+$Q296*VLOOKUP($O296,Berechnungsfaktoren!$L$3:$N$30,2,FALSE)
-$Q297*VLOOKUP($O296,Berechnungsfaktoren!$L$3:$N$30,2,FALSE)
),
IF(AND($J296&lt;&gt;"Bitte auswählen",$J296&lt;&gt;"-"),
IF(AND(ISNUMBER($L296)),
($L296-$L297)*VLOOKUP($J296,Berechnungsfaktoren!$L$3:$N$30,2,FALSE),
$N296*VLOOKUP($J296,Berechnungsfaktoren!$L$3:$N$30,2,FALSE)),
0))</f>
        <v>0</v>
      </c>
      <c r="AB296" s="178">
        <f xml:space="preserve">
IF(AND($J296&lt;&gt;"Bitte auswählen",$O296&lt;&gt;"Bitte auswählen",$J296&lt;&gt;"-",$O296&lt;&gt;"-"),
IF(AND(ISNUMBER($L296),ISNUMBER($Q296)),
+$L296*VLOOKUP($J296,Berechnungsfaktoren!$L$3:$N$30,3,FALSE)
+$Q296*VLOOKUP($O296,Berechnungsfaktoren!$L$3:$N$30,3,FALSE)
-$L297*VLOOKUP($J296,Berechnungsfaktoren!$L$3:$N$30,3,FALSE)
-$Q297*VLOOKUP($O296,Berechnungsfaktoren!$L$3:$N$30,3,FALSE),
+$N296*VLOOKUP($J296,Berechnungsfaktoren!$L$3:$N$30,3,FALSE)
+$Q296*VLOOKUP($O296,Berechnungsfaktoren!$L$3:$N$30,3,FALSE)
-$Q297*VLOOKUP($O296,Berechnungsfaktoren!$L$3:$N$30,3,FALSE)
),
IF(AND($J296&lt;&gt;"Bitte auswählen",$J296&lt;&gt;"-"),
IF(AND(ISNUMBER($L296)),
($L296-$L297)*VLOOKUP($J296,Berechnungsfaktoren!$L$3:$N$30,3,FALSE),
$N296*VLOOKUP($J296,Berechnungsfaktoren!$L$3:$N$30,3,FALSE)),
0))</f>
        <v>0</v>
      </c>
      <c r="AC296" s="320"/>
      <c r="AD296" s="312"/>
    </row>
    <row r="297" spans="2:30" ht="42.75" customHeight="1" thickBot="1">
      <c r="B297" s="314"/>
      <c r="C297" s="147"/>
      <c r="D297" s="276"/>
      <c r="E297" s="276"/>
      <c r="F297" s="282"/>
      <c r="G297" s="280"/>
      <c r="H297" s="282"/>
      <c r="I297" s="274"/>
      <c r="J297" s="280"/>
      <c r="K297" s="162" t="s">
        <v>328</v>
      </c>
      <c r="L297" s="152"/>
      <c r="M297" s="278"/>
      <c r="N297" s="290"/>
      <c r="O297" s="280"/>
      <c r="P297" s="162" t="s">
        <v>328</v>
      </c>
      <c r="Q297" s="150"/>
      <c r="R297" s="301"/>
      <c r="S297" s="309"/>
      <c r="T297" s="318"/>
      <c r="U297" s="11"/>
      <c r="V297" s="311"/>
      <c r="W297" s="305"/>
      <c r="X297" s="311"/>
      <c r="Y297" s="305"/>
      <c r="Z297" s="179"/>
      <c r="AA297" s="179"/>
      <c r="AB297" s="179"/>
      <c r="AC297" s="321"/>
      <c r="AD297" s="313"/>
    </row>
    <row r="298" spans="2:30" ht="42.75" customHeight="1" thickBot="1">
      <c r="B298" s="314">
        <v>144</v>
      </c>
      <c r="C298" s="146" t="s">
        <v>279</v>
      </c>
      <c r="D298" s="275"/>
      <c r="E298" s="275"/>
      <c r="F298" s="281" t="s">
        <v>279</v>
      </c>
      <c r="G298" s="279" t="s">
        <v>279</v>
      </c>
      <c r="H298" s="281" t="s">
        <v>279</v>
      </c>
      <c r="I298" s="273"/>
      <c r="J298" s="279" t="s">
        <v>279</v>
      </c>
      <c r="K298" s="153" t="s">
        <v>326</v>
      </c>
      <c r="L298" s="151"/>
      <c r="M298" s="291" t="s">
        <v>327</v>
      </c>
      <c r="N298" s="289"/>
      <c r="O298" s="279" t="s">
        <v>279</v>
      </c>
      <c r="P298" s="161" t="s">
        <v>326</v>
      </c>
      <c r="Q298" s="149"/>
      <c r="R298" s="300"/>
      <c r="S298" s="308"/>
      <c r="T298" s="318"/>
      <c r="U298" s="10" t="s">
        <v>279</v>
      </c>
      <c r="V298" s="310" t="str">
        <f xml:space="preserve">
IF(AND($J298&lt;&gt;"Bitte auswählen",$O298&lt;&gt;"Bitte auswählen",$J298&lt;&gt;"-",$O298&lt;&gt;"-"),
IF(AND(ISNUMBER($L298),ISNUMBER($Q298)),
$L298+
$Q298*VLOOKUP($O298,Berechnungsfaktoren!$L$3:$N$15,2,FALSE)/VLOOKUP($J298,Berechnungsfaktoren!$L$3:$N$15,2,FALSE),
"Fehlende Eingaben"),
IF(AND($J298&lt;&gt;"Bitte auswählen",$J298&lt;&gt;"-"),
IF(AND(ISNUMBER($L298)),
$L298,
""),
""))</f>
        <v/>
      </c>
      <c r="W298" s="304" t="str">
        <f xml:space="preserve">
IF(AND($J298&lt;&gt;"Bitte auswählen",$O298&lt;&gt;"Bitte auswählen",$J298&lt;&gt;"-",$O298&lt;&gt;"-"),
IF(AND(ISNUMBER($L299),ISNUMBER($Q299)),
$L299+
$Q299*VLOOKUP($O298,Berechnungsfaktoren!$L$3:$N$15,2,FALSE)/VLOOKUP($J298,Berechnungsfaktoren!$L$3:$N$15,2,FALSE),
"Fehlende Eingaben"),
IF(AND($J298&lt;&gt;"Bitte auswählen",$J298&lt;&gt;"-"),
IF(AND(ISNUMBER($L299)),
$L299,
""),
""))</f>
        <v/>
      </c>
      <c r="X298" s="310" t="str">
        <f xml:space="preserve">
IF(AND($J298&lt;&gt;"Bitte auswählen",$O298&lt;&gt;"Bitte auswählen",$J298&lt;&gt;"-",$O298&lt;&gt;"-"),
IF(AND(ISNUMBER($L298),ISNUMBER($Q298)),
$L298*VLOOKUP($J298,Berechnungsfaktoren!$L$3:$N$15,2,FALSE)+
$Q298*VLOOKUP($O298,Berechnungsfaktoren!$L$3:$N$15,2,FALSE),
"Fehlende Eingaben"),
IF(AND($J298&lt;&gt;"Bitte auswählen",$J298&lt;&gt;"-"),
IF(AND(ISNUMBER($L298)),
$L298*VLOOKUP($J298,Berechnungsfaktoren!$L$3:$N$15,2,FALSE),
""),
""))</f>
        <v/>
      </c>
      <c r="Y298" s="304" t="str">
        <f xml:space="preserve">
IF(AND($J298&lt;&gt;"Bitte auswählen",$O298&lt;&gt;"Bitte auswählen",$J298&lt;&gt;"-",$O298&lt;&gt;"-"),
IF(AND(ISNUMBER($L299),ISNUMBER($Q299)),
$L299*VLOOKUP($J298,Berechnungsfaktoren!$L$3:$N$15,2,FALSE)+
$Q299*VLOOKUP($O298,Berechnungsfaktoren!$L$3:$N$15,2,FALSE),
"Fehlende Eingaben"),
IF(AND($J298&lt;&gt;"Bitte auswählen",$J298&lt;&gt;"-"),
IF(AND(ISNUMBER($L299)),
$L299*VLOOKUP($J298,Berechnungsfaktoren!$L$3:$N$15,2,FALSE),
""),
""))</f>
        <v/>
      </c>
      <c r="Z298" s="178">
        <f xml:space="preserve">
IF(AND($J298&lt;&gt;"Bitte auswählen",$O298&lt;&gt;"Bitte auswählen",$J298&lt;&gt;"-",$O298&lt;&gt;"-"),
IF(AND(ISNUMBER($L298),ISNUMBER($Q298)),
+$L298
+$Q298*VLOOKUP($O298,Berechnungsfaktoren!$L$3:$N$30,2,FALSE)/VLOOKUP($J298,Berechnungsfaktoren!$L$3:$N$30,2,FALSE)
-$L299
-$Q299*VLOOKUP($O298,Berechnungsfaktoren!$L$3:$N$30,2,FALSE)/VLOOKUP($J298,Berechnungsfaktoren!$L$3:$N$30,2,FALSE),
+$N298
+$Q298*VLOOKUP($O298,Berechnungsfaktoren!$L$3:$N$30,2,FALSE)/VLOOKUP($J298,Berechnungsfaktoren!$L$3:$N$30,2,FALSE)
-$Q299*VLOOKUP($O298,Berechnungsfaktoren!$L$3:$N$30,2,FALSE)/VLOOKUP($J298,Berechnungsfaktoren!$L$3:$N$30,2,FALSE)
),
IF(AND($J298&lt;&gt;"Bitte auswählen",$J298&lt;&gt;"-"),
IF(AND(ISNUMBER($L298)),
$L298-$L299,
$N298),
0))</f>
        <v>0</v>
      </c>
      <c r="AA298" s="178">
        <f xml:space="preserve">
IF(AND($J298&lt;&gt;"Bitte auswählen",$O298&lt;&gt;"Bitte auswählen",$J298&lt;&gt;"-",$O298&lt;&gt;"-"),
IF(AND(ISNUMBER($L298),ISNUMBER($Q298)),
+$L298*VLOOKUP($J298,Berechnungsfaktoren!$L$3:$N$30,2,FALSE)
+$Q298*VLOOKUP($O298,Berechnungsfaktoren!$L$3:$N$30,2,FALSE)
-$L299*VLOOKUP($J298,Berechnungsfaktoren!$L$3:$N$30,2,FALSE)
-$Q299*VLOOKUP($O298,Berechnungsfaktoren!$L$3:$N$30,2,FALSE),
+$N298*VLOOKUP($J298,Berechnungsfaktoren!$L$3:$N$30,2,FALSE)
+$Q298*VLOOKUP($O298,Berechnungsfaktoren!$L$3:$N$30,2,FALSE)
-$Q299*VLOOKUP($O298,Berechnungsfaktoren!$L$3:$N$30,2,FALSE)
),
IF(AND($J298&lt;&gt;"Bitte auswählen",$J298&lt;&gt;"-"),
IF(AND(ISNUMBER($L298)),
($L298-$L299)*VLOOKUP($J298,Berechnungsfaktoren!$L$3:$N$30,2,FALSE),
$N298*VLOOKUP($J298,Berechnungsfaktoren!$L$3:$N$30,2,FALSE)),
0))</f>
        <v>0</v>
      </c>
      <c r="AB298" s="178">
        <f xml:space="preserve">
IF(AND($J298&lt;&gt;"Bitte auswählen",$O298&lt;&gt;"Bitte auswählen",$J298&lt;&gt;"-",$O298&lt;&gt;"-"),
IF(AND(ISNUMBER($L298),ISNUMBER($Q298)),
+$L298*VLOOKUP($J298,Berechnungsfaktoren!$L$3:$N$30,3,FALSE)
+$Q298*VLOOKUP($O298,Berechnungsfaktoren!$L$3:$N$30,3,FALSE)
-$L299*VLOOKUP($J298,Berechnungsfaktoren!$L$3:$N$30,3,FALSE)
-$Q299*VLOOKUP($O298,Berechnungsfaktoren!$L$3:$N$30,3,FALSE),
+$N298*VLOOKUP($J298,Berechnungsfaktoren!$L$3:$N$30,3,FALSE)
+$Q298*VLOOKUP($O298,Berechnungsfaktoren!$L$3:$N$30,3,FALSE)
-$Q299*VLOOKUP($O298,Berechnungsfaktoren!$L$3:$N$30,3,FALSE)
),
IF(AND($J298&lt;&gt;"Bitte auswählen",$J298&lt;&gt;"-"),
IF(AND(ISNUMBER($L298)),
($L298-$L299)*VLOOKUP($J298,Berechnungsfaktoren!$L$3:$N$30,3,FALSE),
$N298*VLOOKUP($J298,Berechnungsfaktoren!$L$3:$N$30,3,FALSE)),
0))</f>
        <v>0</v>
      </c>
      <c r="AC298" s="320"/>
      <c r="AD298" s="312"/>
    </row>
    <row r="299" spans="2:30" ht="42.75" customHeight="1" thickBot="1">
      <c r="B299" s="314"/>
      <c r="C299" s="147"/>
      <c r="D299" s="276"/>
      <c r="E299" s="276"/>
      <c r="F299" s="282"/>
      <c r="G299" s="280"/>
      <c r="H299" s="282"/>
      <c r="I299" s="274"/>
      <c r="J299" s="280"/>
      <c r="K299" s="162" t="s">
        <v>328</v>
      </c>
      <c r="L299" s="152"/>
      <c r="M299" s="278"/>
      <c r="N299" s="290"/>
      <c r="O299" s="280"/>
      <c r="P299" s="162" t="s">
        <v>328</v>
      </c>
      <c r="Q299" s="150"/>
      <c r="R299" s="301"/>
      <c r="S299" s="309"/>
      <c r="T299" s="318"/>
      <c r="U299" s="11"/>
      <c r="V299" s="311"/>
      <c r="W299" s="305"/>
      <c r="X299" s="311"/>
      <c r="Y299" s="305"/>
      <c r="Z299" s="179"/>
      <c r="AA299" s="179"/>
      <c r="AB299" s="179"/>
      <c r="AC299" s="321"/>
      <c r="AD299" s="313"/>
    </row>
    <row r="300" spans="2:30" ht="42.75" customHeight="1" thickBot="1">
      <c r="B300" s="314">
        <v>145</v>
      </c>
      <c r="C300" s="146" t="s">
        <v>279</v>
      </c>
      <c r="D300" s="275"/>
      <c r="E300" s="275"/>
      <c r="F300" s="281" t="s">
        <v>279</v>
      </c>
      <c r="G300" s="279" t="s">
        <v>279</v>
      </c>
      <c r="H300" s="281" t="s">
        <v>279</v>
      </c>
      <c r="I300" s="273"/>
      <c r="J300" s="279" t="s">
        <v>279</v>
      </c>
      <c r="K300" s="153" t="s">
        <v>326</v>
      </c>
      <c r="L300" s="151"/>
      <c r="M300" s="291" t="s">
        <v>327</v>
      </c>
      <c r="N300" s="289"/>
      <c r="O300" s="279" t="s">
        <v>279</v>
      </c>
      <c r="P300" s="161" t="s">
        <v>326</v>
      </c>
      <c r="Q300" s="149"/>
      <c r="R300" s="300"/>
      <c r="S300" s="308"/>
      <c r="T300" s="318"/>
      <c r="U300" s="10" t="s">
        <v>279</v>
      </c>
      <c r="V300" s="310" t="str">
        <f xml:space="preserve">
IF(AND($J300&lt;&gt;"Bitte auswählen",$O300&lt;&gt;"Bitte auswählen",$J300&lt;&gt;"-",$O300&lt;&gt;"-"),
IF(AND(ISNUMBER($L300),ISNUMBER($Q300)),
$L300+
$Q300*VLOOKUP($O300,Berechnungsfaktoren!$L$3:$N$15,2,FALSE)/VLOOKUP($J300,Berechnungsfaktoren!$L$3:$N$15,2,FALSE),
"Fehlende Eingaben"),
IF(AND($J300&lt;&gt;"Bitte auswählen",$J300&lt;&gt;"-"),
IF(AND(ISNUMBER($L300)),
$L300,
""),
""))</f>
        <v/>
      </c>
      <c r="W300" s="304" t="str">
        <f xml:space="preserve">
IF(AND($J300&lt;&gt;"Bitte auswählen",$O300&lt;&gt;"Bitte auswählen",$J300&lt;&gt;"-",$O300&lt;&gt;"-"),
IF(AND(ISNUMBER($L301),ISNUMBER($Q301)),
$L301+
$Q301*VLOOKUP($O300,Berechnungsfaktoren!$L$3:$N$15,2,FALSE)/VLOOKUP($J300,Berechnungsfaktoren!$L$3:$N$15,2,FALSE),
"Fehlende Eingaben"),
IF(AND($J300&lt;&gt;"Bitte auswählen",$J300&lt;&gt;"-"),
IF(AND(ISNUMBER($L301)),
$L301,
""),
""))</f>
        <v/>
      </c>
      <c r="X300" s="310" t="str">
        <f xml:space="preserve">
IF(AND($J300&lt;&gt;"Bitte auswählen",$O300&lt;&gt;"Bitte auswählen",$J300&lt;&gt;"-",$O300&lt;&gt;"-"),
IF(AND(ISNUMBER($L300),ISNUMBER($Q300)),
$L300*VLOOKUP($J300,Berechnungsfaktoren!$L$3:$N$15,2,FALSE)+
$Q300*VLOOKUP($O300,Berechnungsfaktoren!$L$3:$N$15,2,FALSE),
"Fehlende Eingaben"),
IF(AND($J300&lt;&gt;"Bitte auswählen",$J300&lt;&gt;"-"),
IF(AND(ISNUMBER($L300)),
$L300*VLOOKUP($J300,Berechnungsfaktoren!$L$3:$N$15,2,FALSE),
""),
""))</f>
        <v/>
      </c>
      <c r="Y300" s="304" t="str">
        <f xml:space="preserve">
IF(AND($J300&lt;&gt;"Bitte auswählen",$O300&lt;&gt;"Bitte auswählen",$J300&lt;&gt;"-",$O300&lt;&gt;"-"),
IF(AND(ISNUMBER($L301),ISNUMBER($Q301)),
$L301*VLOOKUP($J300,Berechnungsfaktoren!$L$3:$N$15,2,FALSE)+
$Q301*VLOOKUP($O300,Berechnungsfaktoren!$L$3:$N$15,2,FALSE),
"Fehlende Eingaben"),
IF(AND($J300&lt;&gt;"Bitte auswählen",$J300&lt;&gt;"-"),
IF(AND(ISNUMBER($L301)),
$L301*VLOOKUP($J300,Berechnungsfaktoren!$L$3:$N$15,2,FALSE),
""),
""))</f>
        <v/>
      </c>
      <c r="Z300" s="178">
        <f xml:space="preserve">
IF(AND($J300&lt;&gt;"Bitte auswählen",$O300&lt;&gt;"Bitte auswählen",$J300&lt;&gt;"-",$O300&lt;&gt;"-"),
IF(AND(ISNUMBER($L300),ISNUMBER($Q300)),
+$L300
+$Q300*VLOOKUP($O300,Berechnungsfaktoren!$L$3:$N$30,2,FALSE)/VLOOKUP($J300,Berechnungsfaktoren!$L$3:$N$30,2,FALSE)
-$L301
-$Q301*VLOOKUP($O300,Berechnungsfaktoren!$L$3:$N$30,2,FALSE)/VLOOKUP($J300,Berechnungsfaktoren!$L$3:$N$30,2,FALSE),
+$N300
+$Q300*VLOOKUP($O300,Berechnungsfaktoren!$L$3:$N$30,2,FALSE)/VLOOKUP($J300,Berechnungsfaktoren!$L$3:$N$30,2,FALSE)
-$Q301*VLOOKUP($O300,Berechnungsfaktoren!$L$3:$N$30,2,FALSE)/VLOOKUP($J300,Berechnungsfaktoren!$L$3:$N$30,2,FALSE)
),
IF(AND($J300&lt;&gt;"Bitte auswählen",$J300&lt;&gt;"-"),
IF(AND(ISNUMBER($L300)),
$L300-$L301,
$N300),
0))</f>
        <v>0</v>
      </c>
      <c r="AA300" s="178">
        <f xml:space="preserve">
IF(AND($J300&lt;&gt;"Bitte auswählen",$O300&lt;&gt;"Bitte auswählen",$J300&lt;&gt;"-",$O300&lt;&gt;"-"),
IF(AND(ISNUMBER($L300),ISNUMBER($Q300)),
+$L300*VLOOKUP($J300,Berechnungsfaktoren!$L$3:$N$30,2,FALSE)
+$Q300*VLOOKUP($O300,Berechnungsfaktoren!$L$3:$N$30,2,FALSE)
-$L301*VLOOKUP($J300,Berechnungsfaktoren!$L$3:$N$30,2,FALSE)
-$Q301*VLOOKUP($O300,Berechnungsfaktoren!$L$3:$N$30,2,FALSE),
+$N300*VLOOKUP($J300,Berechnungsfaktoren!$L$3:$N$30,2,FALSE)
+$Q300*VLOOKUP($O300,Berechnungsfaktoren!$L$3:$N$30,2,FALSE)
-$Q301*VLOOKUP($O300,Berechnungsfaktoren!$L$3:$N$30,2,FALSE)
),
IF(AND($J300&lt;&gt;"Bitte auswählen",$J300&lt;&gt;"-"),
IF(AND(ISNUMBER($L300)),
($L300-$L301)*VLOOKUP($J300,Berechnungsfaktoren!$L$3:$N$30,2,FALSE),
$N300*VLOOKUP($J300,Berechnungsfaktoren!$L$3:$N$30,2,FALSE)),
0))</f>
        <v>0</v>
      </c>
      <c r="AB300" s="178">
        <f xml:space="preserve">
IF(AND($J300&lt;&gt;"Bitte auswählen",$O300&lt;&gt;"Bitte auswählen",$J300&lt;&gt;"-",$O300&lt;&gt;"-"),
IF(AND(ISNUMBER($L300),ISNUMBER($Q300)),
+$L300*VLOOKUP($J300,Berechnungsfaktoren!$L$3:$N$30,3,FALSE)
+$Q300*VLOOKUP($O300,Berechnungsfaktoren!$L$3:$N$30,3,FALSE)
-$L301*VLOOKUP($J300,Berechnungsfaktoren!$L$3:$N$30,3,FALSE)
-$Q301*VLOOKUP($O300,Berechnungsfaktoren!$L$3:$N$30,3,FALSE),
+$N300*VLOOKUP($J300,Berechnungsfaktoren!$L$3:$N$30,3,FALSE)
+$Q300*VLOOKUP($O300,Berechnungsfaktoren!$L$3:$N$30,3,FALSE)
-$Q301*VLOOKUP($O300,Berechnungsfaktoren!$L$3:$N$30,3,FALSE)
),
IF(AND($J300&lt;&gt;"Bitte auswählen",$J300&lt;&gt;"-"),
IF(AND(ISNUMBER($L300)),
($L300-$L301)*VLOOKUP($J300,Berechnungsfaktoren!$L$3:$N$30,3,FALSE),
$N300*VLOOKUP($J300,Berechnungsfaktoren!$L$3:$N$30,3,FALSE)),
0))</f>
        <v>0</v>
      </c>
      <c r="AC300" s="320"/>
      <c r="AD300" s="312"/>
    </row>
    <row r="301" spans="2:30" ht="42.75" customHeight="1" thickBot="1">
      <c r="B301" s="314"/>
      <c r="C301" s="147"/>
      <c r="D301" s="276"/>
      <c r="E301" s="276"/>
      <c r="F301" s="282"/>
      <c r="G301" s="280"/>
      <c r="H301" s="282"/>
      <c r="I301" s="274"/>
      <c r="J301" s="280"/>
      <c r="K301" s="162" t="s">
        <v>328</v>
      </c>
      <c r="L301" s="152"/>
      <c r="M301" s="278"/>
      <c r="N301" s="290"/>
      <c r="O301" s="280"/>
      <c r="P301" s="162" t="s">
        <v>328</v>
      </c>
      <c r="Q301" s="150"/>
      <c r="R301" s="301"/>
      <c r="S301" s="309"/>
      <c r="T301" s="318"/>
      <c r="U301" s="11"/>
      <c r="V301" s="311"/>
      <c r="W301" s="305"/>
      <c r="X301" s="311"/>
      <c r="Y301" s="305"/>
      <c r="Z301" s="179"/>
      <c r="AA301" s="179"/>
      <c r="AB301" s="179"/>
      <c r="AC301" s="321"/>
      <c r="AD301" s="313"/>
    </row>
    <row r="302" spans="2:30" ht="42.75" customHeight="1">
      <c r="B302" s="306">
        <v>146</v>
      </c>
      <c r="C302" s="146" t="s">
        <v>279</v>
      </c>
      <c r="D302" s="275"/>
      <c r="E302" s="275"/>
      <c r="F302" s="281" t="s">
        <v>279</v>
      </c>
      <c r="G302" s="279" t="s">
        <v>279</v>
      </c>
      <c r="H302" s="281" t="s">
        <v>279</v>
      </c>
      <c r="I302" s="273"/>
      <c r="J302" s="279" t="s">
        <v>279</v>
      </c>
      <c r="K302" s="153" t="s">
        <v>326</v>
      </c>
      <c r="L302" s="151"/>
      <c r="M302" s="291" t="s">
        <v>327</v>
      </c>
      <c r="N302" s="289"/>
      <c r="O302" s="279" t="s">
        <v>279</v>
      </c>
      <c r="P302" s="161" t="s">
        <v>326</v>
      </c>
      <c r="Q302" s="149"/>
      <c r="R302" s="300"/>
      <c r="S302" s="308"/>
      <c r="T302" s="318"/>
      <c r="U302" s="10" t="s">
        <v>279</v>
      </c>
      <c r="V302" s="310" t="str">
        <f xml:space="preserve">
IF(AND($J302&lt;&gt;"Bitte auswählen",$O302&lt;&gt;"Bitte auswählen",$J302&lt;&gt;"-",$O302&lt;&gt;"-"),
IF(AND(ISNUMBER($L302),ISNUMBER($Q302)),
$L302+
$Q302*VLOOKUP($O302,Berechnungsfaktoren!$L$3:$N$15,2,FALSE)/VLOOKUP($J302,Berechnungsfaktoren!$L$3:$N$15,2,FALSE),
"Fehlende Eingaben"),
IF(AND($J302&lt;&gt;"Bitte auswählen",$J302&lt;&gt;"-"),
IF(AND(ISNUMBER($L302)),
$L302,
""),
""))</f>
        <v/>
      </c>
      <c r="W302" s="304" t="str">
        <f xml:space="preserve">
IF(AND($J302&lt;&gt;"Bitte auswählen",$O302&lt;&gt;"Bitte auswählen",$J302&lt;&gt;"-",$O302&lt;&gt;"-"),
IF(AND(ISNUMBER($L303),ISNUMBER($Q303)),
$L303+
$Q303*VLOOKUP($O302,Berechnungsfaktoren!$L$3:$N$15,2,FALSE)/VLOOKUP($J302,Berechnungsfaktoren!$L$3:$N$15,2,FALSE),
"Fehlende Eingaben"),
IF(AND($J302&lt;&gt;"Bitte auswählen",$J302&lt;&gt;"-"),
IF(AND(ISNUMBER($L303)),
$L303,
""),
""))</f>
        <v/>
      </c>
      <c r="X302" s="310" t="str">
        <f xml:space="preserve">
IF(AND($J302&lt;&gt;"Bitte auswählen",$O302&lt;&gt;"Bitte auswählen",$J302&lt;&gt;"-",$O302&lt;&gt;"-"),
IF(AND(ISNUMBER($L302),ISNUMBER($Q302)),
$L302*VLOOKUP($J302,Berechnungsfaktoren!$L$3:$N$15,2,FALSE)+
$Q302*VLOOKUP($O302,Berechnungsfaktoren!$L$3:$N$15,2,FALSE),
"Fehlende Eingaben"),
IF(AND($J302&lt;&gt;"Bitte auswählen",$J302&lt;&gt;"-"),
IF(AND(ISNUMBER($L302)),
$L302*VLOOKUP($J302,Berechnungsfaktoren!$L$3:$N$15,2,FALSE),
""),
""))</f>
        <v/>
      </c>
      <c r="Y302" s="304" t="str">
        <f xml:space="preserve">
IF(AND($J302&lt;&gt;"Bitte auswählen",$O302&lt;&gt;"Bitte auswählen",$J302&lt;&gt;"-",$O302&lt;&gt;"-"),
IF(AND(ISNUMBER($L303),ISNUMBER($Q303)),
$L303*VLOOKUP($J302,Berechnungsfaktoren!$L$3:$N$15,2,FALSE)+
$Q303*VLOOKUP($O302,Berechnungsfaktoren!$L$3:$N$15,2,FALSE),
"Fehlende Eingaben"),
IF(AND($J302&lt;&gt;"Bitte auswählen",$J302&lt;&gt;"-"),
IF(AND(ISNUMBER($L303)),
$L303*VLOOKUP($J302,Berechnungsfaktoren!$L$3:$N$15,2,FALSE),
""),
""))</f>
        <v/>
      </c>
      <c r="Z302" s="178">
        <f xml:space="preserve">
IF(AND($J302&lt;&gt;"Bitte auswählen",$O302&lt;&gt;"Bitte auswählen",$J302&lt;&gt;"-",$O302&lt;&gt;"-"),
IF(AND(ISNUMBER($L302),ISNUMBER($Q302)),
+$L302
+$Q302*VLOOKUP($O302,Berechnungsfaktoren!$L$3:$N$30,2,FALSE)/VLOOKUP($J302,Berechnungsfaktoren!$L$3:$N$30,2,FALSE)
-$L303
-$Q303*VLOOKUP($O302,Berechnungsfaktoren!$L$3:$N$30,2,FALSE)/VLOOKUP($J302,Berechnungsfaktoren!$L$3:$N$30,2,FALSE),
+$N302
+$Q302*VLOOKUP($O302,Berechnungsfaktoren!$L$3:$N$30,2,FALSE)/VLOOKUP($J302,Berechnungsfaktoren!$L$3:$N$30,2,FALSE)
-$Q303*VLOOKUP($O302,Berechnungsfaktoren!$L$3:$N$30,2,FALSE)/VLOOKUP($J302,Berechnungsfaktoren!$L$3:$N$30,2,FALSE)
),
IF(AND($J302&lt;&gt;"Bitte auswählen",$J302&lt;&gt;"-"),
IF(AND(ISNUMBER($L302)),
$L302-$L303,
$N302),
0))</f>
        <v>0</v>
      </c>
      <c r="AA302" s="178">
        <f xml:space="preserve">
IF(AND($J302&lt;&gt;"Bitte auswählen",$O302&lt;&gt;"Bitte auswählen",$J302&lt;&gt;"-",$O302&lt;&gt;"-"),
IF(AND(ISNUMBER($L302),ISNUMBER($Q302)),
+$L302*VLOOKUP($J302,Berechnungsfaktoren!$L$3:$N$30,2,FALSE)
+$Q302*VLOOKUP($O302,Berechnungsfaktoren!$L$3:$N$30,2,FALSE)
-$L303*VLOOKUP($J302,Berechnungsfaktoren!$L$3:$N$30,2,FALSE)
-$Q303*VLOOKUP($O302,Berechnungsfaktoren!$L$3:$N$30,2,FALSE),
+$N302*VLOOKUP($J302,Berechnungsfaktoren!$L$3:$N$30,2,FALSE)
+$Q302*VLOOKUP($O302,Berechnungsfaktoren!$L$3:$N$30,2,FALSE)
-$Q303*VLOOKUP($O302,Berechnungsfaktoren!$L$3:$N$30,2,FALSE)
),
IF(AND($J302&lt;&gt;"Bitte auswählen",$J302&lt;&gt;"-"),
IF(AND(ISNUMBER($L302)),
($L302-$L303)*VLOOKUP($J302,Berechnungsfaktoren!$L$3:$N$30,2,FALSE),
$N302*VLOOKUP($J302,Berechnungsfaktoren!$L$3:$N$30,2,FALSE)),
0))</f>
        <v>0</v>
      </c>
      <c r="AB302" s="178">
        <f xml:space="preserve">
IF(AND($J302&lt;&gt;"Bitte auswählen",$O302&lt;&gt;"Bitte auswählen",$J302&lt;&gt;"-",$O302&lt;&gt;"-"),
IF(AND(ISNUMBER($L302),ISNUMBER($Q302)),
+$L302*VLOOKUP($J302,Berechnungsfaktoren!$L$3:$N$30,3,FALSE)
+$Q302*VLOOKUP($O302,Berechnungsfaktoren!$L$3:$N$30,3,FALSE)
-$L303*VLOOKUP($J302,Berechnungsfaktoren!$L$3:$N$30,3,FALSE)
-$Q303*VLOOKUP($O302,Berechnungsfaktoren!$L$3:$N$30,3,FALSE),
+$N302*VLOOKUP($J302,Berechnungsfaktoren!$L$3:$N$30,3,FALSE)
+$Q302*VLOOKUP($O302,Berechnungsfaktoren!$L$3:$N$30,3,FALSE)
-$Q303*VLOOKUP($O302,Berechnungsfaktoren!$L$3:$N$30,3,FALSE)
),
IF(AND($J302&lt;&gt;"Bitte auswählen",$J302&lt;&gt;"-"),
IF(AND(ISNUMBER($L302)),
($L302-$L303)*VLOOKUP($J302,Berechnungsfaktoren!$L$3:$N$30,3,FALSE),
$N302*VLOOKUP($J302,Berechnungsfaktoren!$L$3:$N$30,3,FALSE)),
0))</f>
        <v>0</v>
      </c>
      <c r="AC302" s="320"/>
      <c r="AD302" s="312"/>
    </row>
    <row r="303" spans="2:30" ht="42.75" customHeight="1" thickBot="1">
      <c r="B303" s="307"/>
      <c r="C303" s="147"/>
      <c r="D303" s="276"/>
      <c r="E303" s="276"/>
      <c r="F303" s="282"/>
      <c r="G303" s="280"/>
      <c r="H303" s="282"/>
      <c r="I303" s="274"/>
      <c r="J303" s="280"/>
      <c r="K303" s="162" t="s">
        <v>328</v>
      </c>
      <c r="L303" s="152"/>
      <c r="M303" s="278"/>
      <c r="N303" s="290"/>
      <c r="O303" s="280"/>
      <c r="P303" s="162" t="s">
        <v>328</v>
      </c>
      <c r="Q303" s="150"/>
      <c r="R303" s="301"/>
      <c r="S303" s="309"/>
      <c r="T303" s="318"/>
      <c r="U303" s="11"/>
      <c r="V303" s="311"/>
      <c r="W303" s="305"/>
      <c r="X303" s="311"/>
      <c r="Y303" s="305"/>
      <c r="Z303" s="179"/>
      <c r="AA303" s="179"/>
      <c r="AB303" s="179"/>
      <c r="AC303" s="321"/>
      <c r="AD303" s="313"/>
    </row>
    <row r="304" spans="2:30" ht="42.75" customHeight="1">
      <c r="B304" s="306">
        <v>147</v>
      </c>
      <c r="C304" s="146" t="s">
        <v>279</v>
      </c>
      <c r="D304" s="275"/>
      <c r="E304" s="275"/>
      <c r="F304" s="281" t="s">
        <v>279</v>
      </c>
      <c r="G304" s="279" t="s">
        <v>279</v>
      </c>
      <c r="H304" s="281" t="s">
        <v>279</v>
      </c>
      <c r="I304" s="273"/>
      <c r="J304" s="279" t="s">
        <v>279</v>
      </c>
      <c r="K304" s="153" t="s">
        <v>326</v>
      </c>
      <c r="L304" s="151"/>
      <c r="M304" s="291" t="s">
        <v>327</v>
      </c>
      <c r="N304" s="289"/>
      <c r="O304" s="279" t="s">
        <v>279</v>
      </c>
      <c r="P304" s="161" t="s">
        <v>326</v>
      </c>
      <c r="Q304" s="149"/>
      <c r="R304" s="300"/>
      <c r="S304" s="308"/>
      <c r="T304" s="318"/>
      <c r="U304" s="10" t="s">
        <v>279</v>
      </c>
      <c r="V304" s="310" t="str">
        <f xml:space="preserve">
IF(AND($J304&lt;&gt;"Bitte auswählen",$O304&lt;&gt;"Bitte auswählen",$J304&lt;&gt;"-",$O304&lt;&gt;"-"),
IF(AND(ISNUMBER($L304),ISNUMBER($Q304)),
$L304+
$Q304*VLOOKUP($O304,Berechnungsfaktoren!$L$3:$N$15,2,FALSE)/VLOOKUP($J304,Berechnungsfaktoren!$L$3:$N$15,2,FALSE),
"Fehlende Eingaben"),
IF(AND($J304&lt;&gt;"Bitte auswählen",$J304&lt;&gt;"-"),
IF(AND(ISNUMBER($L304)),
$L304,
""),
""))</f>
        <v/>
      </c>
      <c r="W304" s="304" t="str">
        <f xml:space="preserve">
IF(AND($J304&lt;&gt;"Bitte auswählen",$O304&lt;&gt;"Bitte auswählen",$J304&lt;&gt;"-",$O304&lt;&gt;"-"),
IF(AND(ISNUMBER($L305),ISNUMBER($Q305)),
$L305+
$Q305*VLOOKUP($O304,Berechnungsfaktoren!$L$3:$N$15,2,FALSE)/VLOOKUP($J304,Berechnungsfaktoren!$L$3:$N$15,2,FALSE),
"Fehlende Eingaben"),
IF(AND($J304&lt;&gt;"Bitte auswählen",$J304&lt;&gt;"-"),
IF(AND(ISNUMBER($L305)),
$L305,
""),
""))</f>
        <v/>
      </c>
      <c r="X304" s="310" t="str">
        <f xml:space="preserve">
IF(AND($J304&lt;&gt;"Bitte auswählen",$O304&lt;&gt;"Bitte auswählen",$J304&lt;&gt;"-",$O304&lt;&gt;"-"),
IF(AND(ISNUMBER($L304),ISNUMBER($Q304)),
$L304*VLOOKUP($J304,Berechnungsfaktoren!$L$3:$N$15,2,FALSE)+
$Q304*VLOOKUP($O304,Berechnungsfaktoren!$L$3:$N$15,2,FALSE),
"Fehlende Eingaben"),
IF(AND($J304&lt;&gt;"Bitte auswählen",$J304&lt;&gt;"-"),
IF(AND(ISNUMBER($L304)),
$L304*VLOOKUP($J304,Berechnungsfaktoren!$L$3:$N$15,2,FALSE),
""),
""))</f>
        <v/>
      </c>
      <c r="Y304" s="304" t="str">
        <f xml:space="preserve">
IF(AND($J304&lt;&gt;"Bitte auswählen",$O304&lt;&gt;"Bitte auswählen",$J304&lt;&gt;"-",$O304&lt;&gt;"-"),
IF(AND(ISNUMBER($L305),ISNUMBER($Q305)),
$L305*VLOOKUP($J304,Berechnungsfaktoren!$L$3:$N$15,2,FALSE)+
$Q305*VLOOKUP($O304,Berechnungsfaktoren!$L$3:$N$15,2,FALSE),
"Fehlende Eingaben"),
IF(AND($J304&lt;&gt;"Bitte auswählen",$J304&lt;&gt;"-"),
IF(AND(ISNUMBER($L305)),
$L305*VLOOKUP($J304,Berechnungsfaktoren!$L$3:$N$15,2,FALSE),
""),
""))</f>
        <v/>
      </c>
      <c r="Z304" s="178">
        <f xml:space="preserve">
IF(AND($J304&lt;&gt;"Bitte auswählen",$O304&lt;&gt;"Bitte auswählen",$J304&lt;&gt;"-",$O304&lt;&gt;"-"),
IF(AND(ISNUMBER($L304),ISNUMBER($Q304)),
+$L304
+$Q304*VLOOKUP($O304,Berechnungsfaktoren!$L$3:$N$30,2,FALSE)/VLOOKUP($J304,Berechnungsfaktoren!$L$3:$N$30,2,FALSE)
-$L305
-$Q305*VLOOKUP($O304,Berechnungsfaktoren!$L$3:$N$30,2,FALSE)/VLOOKUP($J304,Berechnungsfaktoren!$L$3:$N$30,2,FALSE),
+$N304
+$Q304*VLOOKUP($O304,Berechnungsfaktoren!$L$3:$N$30,2,FALSE)/VLOOKUP($J304,Berechnungsfaktoren!$L$3:$N$30,2,FALSE)
-$Q305*VLOOKUP($O304,Berechnungsfaktoren!$L$3:$N$30,2,FALSE)/VLOOKUP($J304,Berechnungsfaktoren!$L$3:$N$30,2,FALSE)
),
IF(AND($J304&lt;&gt;"Bitte auswählen",$J304&lt;&gt;"-"),
IF(AND(ISNUMBER($L304)),
$L304-$L305,
$N304),
0))</f>
        <v>0</v>
      </c>
      <c r="AA304" s="178">
        <f xml:space="preserve">
IF(AND($J304&lt;&gt;"Bitte auswählen",$O304&lt;&gt;"Bitte auswählen",$J304&lt;&gt;"-",$O304&lt;&gt;"-"),
IF(AND(ISNUMBER($L304),ISNUMBER($Q304)),
+$L304*VLOOKUP($J304,Berechnungsfaktoren!$L$3:$N$30,2,FALSE)
+$Q304*VLOOKUP($O304,Berechnungsfaktoren!$L$3:$N$30,2,FALSE)
-$L305*VLOOKUP($J304,Berechnungsfaktoren!$L$3:$N$30,2,FALSE)
-$Q305*VLOOKUP($O304,Berechnungsfaktoren!$L$3:$N$30,2,FALSE),
+$N304*VLOOKUP($J304,Berechnungsfaktoren!$L$3:$N$30,2,FALSE)
+$Q304*VLOOKUP($O304,Berechnungsfaktoren!$L$3:$N$30,2,FALSE)
-$Q305*VLOOKUP($O304,Berechnungsfaktoren!$L$3:$N$30,2,FALSE)
),
IF(AND($J304&lt;&gt;"Bitte auswählen",$J304&lt;&gt;"-"),
IF(AND(ISNUMBER($L304)),
($L304-$L305)*VLOOKUP($J304,Berechnungsfaktoren!$L$3:$N$30,2,FALSE),
$N304*VLOOKUP($J304,Berechnungsfaktoren!$L$3:$N$30,2,FALSE)),
0))</f>
        <v>0</v>
      </c>
      <c r="AB304" s="178">
        <f xml:space="preserve">
IF(AND($J304&lt;&gt;"Bitte auswählen",$O304&lt;&gt;"Bitte auswählen",$J304&lt;&gt;"-",$O304&lt;&gt;"-"),
IF(AND(ISNUMBER($L304),ISNUMBER($Q304)),
+$L304*VLOOKUP($J304,Berechnungsfaktoren!$L$3:$N$30,3,FALSE)
+$Q304*VLOOKUP($O304,Berechnungsfaktoren!$L$3:$N$30,3,FALSE)
-$L305*VLOOKUP($J304,Berechnungsfaktoren!$L$3:$N$30,3,FALSE)
-$Q305*VLOOKUP($O304,Berechnungsfaktoren!$L$3:$N$30,3,FALSE),
+$N304*VLOOKUP($J304,Berechnungsfaktoren!$L$3:$N$30,3,FALSE)
+$Q304*VLOOKUP($O304,Berechnungsfaktoren!$L$3:$N$30,3,FALSE)
-$Q305*VLOOKUP($O304,Berechnungsfaktoren!$L$3:$N$30,3,FALSE)
),
IF(AND($J304&lt;&gt;"Bitte auswählen",$J304&lt;&gt;"-"),
IF(AND(ISNUMBER($L304)),
($L304-$L305)*VLOOKUP($J304,Berechnungsfaktoren!$L$3:$N$30,3,FALSE),
$N304*VLOOKUP($J304,Berechnungsfaktoren!$L$3:$N$30,3,FALSE)),
0))</f>
        <v>0</v>
      </c>
      <c r="AC304" s="320"/>
      <c r="AD304" s="312"/>
    </row>
    <row r="305" spans="2:30" ht="42.75" customHeight="1" thickBot="1">
      <c r="B305" s="307"/>
      <c r="C305" s="147"/>
      <c r="D305" s="276"/>
      <c r="E305" s="276"/>
      <c r="F305" s="282"/>
      <c r="G305" s="280"/>
      <c r="H305" s="282"/>
      <c r="I305" s="274"/>
      <c r="J305" s="280"/>
      <c r="K305" s="162" t="s">
        <v>328</v>
      </c>
      <c r="L305" s="152"/>
      <c r="M305" s="278"/>
      <c r="N305" s="290"/>
      <c r="O305" s="280"/>
      <c r="P305" s="162" t="s">
        <v>328</v>
      </c>
      <c r="Q305" s="150"/>
      <c r="R305" s="301"/>
      <c r="S305" s="309"/>
      <c r="T305" s="318"/>
      <c r="U305" s="11"/>
      <c r="V305" s="311"/>
      <c r="W305" s="305"/>
      <c r="X305" s="311"/>
      <c r="Y305" s="305"/>
      <c r="Z305" s="179"/>
      <c r="AA305" s="179"/>
      <c r="AB305" s="179"/>
      <c r="AC305" s="321"/>
      <c r="AD305" s="313"/>
    </row>
    <row r="306" spans="2:30" ht="42.75" customHeight="1">
      <c r="B306" s="306">
        <v>148</v>
      </c>
      <c r="C306" s="146" t="s">
        <v>279</v>
      </c>
      <c r="D306" s="275"/>
      <c r="E306" s="275"/>
      <c r="F306" s="281" t="s">
        <v>279</v>
      </c>
      <c r="G306" s="279" t="s">
        <v>279</v>
      </c>
      <c r="H306" s="281" t="s">
        <v>279</v>
      </c>
      <c r="I306" s="273"/>
      <c r="J306" s="279" t="s">
        <v>279</v>
      </c>
      <c r="K306" s="153" t="s">
        <v>326</v>
      </c>
      <c r="L306" s="151"/>
      <c r="M306" s="291" t="s">
        <v>327</v>
      </c>
      <c r="N306" s="289"/>
      <c r="O306" s="279" t="s">
        <v>279</v>
      </c>
      <c r="P306" s="161" t="s">
        <v>326</v>
      </c>
      <c r="Q306" s="149"/>
      <c r="R306" s="300"/>
      <c r="S306" s="308"/>
      <c r="T306" s="318"/>
      <c r="U306" s="10" t="s">
        <v>279</v>
      </c>
      <c r="V306" s="310" t="str">
        <f xml:space="preserve">
IF(AND($J306&lt;&gt;"Bitte auswählen",$O306&lt;&gt;"Bitte auswählen",$J306&lt;&gt;"-",$O306&lt;&gt;"-"),
IF(AND(ISNUMBER($L306),ISNUMBER($Q306)),
$L306+
$Q306*VLOOKUP($O306,Berechnungsfaktoren!$L$3:$N$15,2,FALSE)/VLOOKUP($J306,Berechnungsfaktoren!$L$3:$N$15,2,FALSE),
"Fehlende Eingaben"),
IF(AND($J306&lt;&gt;"Bitte auswählen",$J306&lt;&gt;"-"),
IF(AND(ISNUMBER($L306)),
$L306,
""),
""))</f>
        <v/>
      </c>
      <c r="W306" s="304" t="str">
        <f xml:space="preserve">
IF(AND($J306&lt;&gt;"Bitte auswählen",$O306&lt;&gt;"Bitte auswählen",$J306&lt;&gt;"-",$O306&lt;&gt;"-"),
IF(AND(ISNUMBER($L307),ISNUMBER($Q307)),
$L307+
$Q307*VLOOKUP($O306,Berechnungsfaktoren!$L$3:$N$15,2,FALSE)/VLOOKUP($J306,Berechnungsfaktoren!$L$3:$N$15,2,FALSE),
"Fehlende Eingaben"),
IF(AND($J306&lt;&gt;"Bitte auswählen",$J306&lt;&gt;"-"),
IF(AND(ISNUMBER($L307)),
$L307,
""),
""))</f>
        <v/>
      </c>
      <c r="X306" s="310" t="str">
        <f xml:space="preserve">
IF(AND($J306&lt;&gt;"Bitte auswählen",$O306&lt;&gt;"Bitte auswählen",$J306&lt;&gt;"-",$O306&lt;&gt;"-"),
IF(AND(ISNUMBER($L306),ISNUMBER($Q306)),
$L306*VLOOKUP($J306,Berechnungsfaktoren!$L$3:$N$15,2,FALSE)+
$Q306*VLOOKUP($O306,Berechnungsfaktoren!$L$3:$N$15,2,FALSE),
"Fehlende Eingaben"),
IF(AND($J306&lt;&gt;"Bitte auswählen",$J306&lt;&gt;"-"),
IF(AND(ISNUMBER($L306)),
$L306*VLOOKUP($J306,Berechnungsfaktoren!$L$3:$N$15,2,FALSE),
""),
""))</f>
        <v/>
      </c>
      <c r="Y306" s="304" t="str">
        <f xml:space="preserve">
IF(AND($J306&lt;&gt;"Bitte auswählen",$O306&lt;&gt;"Bitte auswählen",$J306&lt;&gt;"-",$O306&lt;&gt;"-"),
IF(AND(ISNUMBER($L307),ISNUMBER($Q307)),
$L307*VLOOKUP($J306,Berechnungsfaktoren!$L$3:$N$15,2,FALSE)+
$Q307*VLOOKUP($O306,Berechnungsfaktoren!$L$3:$N$15,2,FALSE),
"Fehlende Eingaben"),
IF(AND($J306&lt;&gt;"Bitte auswählen",$J306&lt;&gt;"-"),
IF(AND(ISNUMBER($L307)),
$L307*VLOOKUP($J306,Berechnungsfaktoren!$L$3:$N$15,2,FALSE),
""),
""))</f>
        <v/>
      </c>
      <c r="Z306" s="178">
        <f xml:space="preserve">
IF(AND($J306&lt;&gt;"Bitte auswählen",$O306&lt;&gt;"Bitte auswählen",$J306&lt;&gt;"-",$O306&lt;&gt;"-"),
IF(AND(ISNUMBER($L306),ISNUMBER($Q306)),
+$L306
+$Q306*VLOOKUP($O306,Berechnungsfaktoren!$L$3:$N$30,2,FALSE)/VLOOKUP($J306,Berechnungsfaktoren!$L$3:$N$30,2,FALSE)
-$L307
-$Q307*VLOOKUP($O306,Berechnungsfaktoren!$L$3:$N$30,2,FALSE)/VLOOKUP($J306,Berechnungsfaktoren!$L$3:$N$30,2,FALSE),
+$N306
+$Q306*VLOOKUP($O306,Berechnungsfaktoren!$L$3:$N$30,2,FALSE)/VLOOKUP($J306,Berechnungsfaktoren!$L$3:$N$30,2,FALSE)
-$Q307*VLOOKUP($O306,Berechnungsfaktoren!$L$3:$N$30,2,FALSE)/VLOOKUP($J306,Berechnungsfaktoren!$L$3:$N$30,2,FALSE)
),
IF(AND($J306&lt;&gt;"Bitte auswählen",$J306&lt;&gt;"-"),
IF(AND(ISNUMBER($L306)),
$L306-$L307,
$N306),
0))</f>
        <v>0</v>
      </c>
      <c r="AA306" s="178">
        <f xml:space="preserve">
IF(AND($J306&lt;&gt;"Bitte auswählen",$O306&lt;&gt;"Bitte auswählen",$J306&lt;&gt;"-",$O306&lt;&gt;"-"),
IF(AND(ISNUMBER($L306),ISNUMBER($Q306)),
+$L306*VLOOKUP($J306,Berechnungsfaktoren!$L$3:$N$30,2,FALSE)
+$Q306*VLOOKUP($O306,Berechnungsfaktoren!$L$3:$N$30,2,FALSE)
-$L307*VLOOKUP($J306,Berechnungsfaktoren!$L$3:$N$30,2,FALSE)
-$Q307*VLOOKUP($O306,Berechnungsfaktoren!$L$3:$N$30,2,FALSE),
+$N306*VLOOKUP($J306,Berechnungsfaktoren!$L$3:$N$30,2,FALSE)
+$Q306*VLOOKUP($O306,Berechnungsfaktoren!$L$3:$N$30,2,FALSE)
-$Q307*VLOOKUP($O306,Berechnungsfaktoren!$L$3:$N$30,2,FALSE)
),
IF(AND($J306&lt;&gt;"Bitte auswählen",$J306&lt;&gt;"-"),
IF(AND(ISNUMBER($L306)),
($L306-$L307)*VLOOKUP($J306,Berechnungsfaktoren!$L$3:$N$30,2,FALSE),
$N306*VLOOKUP($J306,Berechnungsfaktoren!$L$3:$N$30,2,FALSE)),
0))</f>
        <v>0</v>
      </c>
      <c r="AB306" s="178">
        <f xml:space="preserve">
IF(AND($J306&lt;&gt;"Bitte auswählen",$O306&lt;&gt;"Bitte auswählen",$J306&lt;&gt;"-",$O306&lt;&gt;"-"),
IF(AND(ISNUMBER($L306),ISNUMBER($Q306)),
+$L306*VLOOKUP($J306,Berechnungsfaktoren!$L$3:$N$30,3,FALSE)
+$Q306*VLOOKUP($O306,Berechnungsfaktoren!$L$3:$N$30,3,FALSE)
-$L307*VLOOKUP($J306,Berechnungsfaktoren!$L$3:$N$30,3,FALSE)
-$Q307*VLOOKUP($O306,Berechnungsfaktoren!$L$3:$N$30,3,FALSE),
+$N306*VLOOKUP($J306,Berechnungsfaktoren!$L$3:$N$30,3,FALSE)
+$Q306*VLOOKUP($O306,Berechnungsfaktoren!$L$3:$N$30,3,FALSE)
-$Q307*VLOOKUP($O306,Berechnungsfaktoren!$L$3:$N$30,3,FALSE)
),
IF(AND($J306&lt;&gt;"Bitte auswählen",$J306&lt;&gt;"-"),
IF(AND(ISNUMBER($L306)),
($L306-$L307)*VLOOKUP($J306,Berechnungsfaktoren!$L$3:$N$30,3,FALSE),
$N306*VLOOKUP($J306,Berechnungsfaktoren!$L$3:$N$30,3,FALSE)),
0))</f>
        <v>0</v>
      </c>
      <c r="AC306" s="320"/>
      <c r="AD306" s="312"/>
    </row>
    <row r="307" spans="2:30" ht="42.75" customHeight="1" thickBot="1">
      <c r="B307" s="307"/>
      <c r="C307" s="147"/>
      <c r="D307" s="276"/>
      <c r="E307" s="276"/>
      <c r="F307" s="282"/>
      <c r="G307" s="280"/>
      <c r="H307" s="282"/>
      <c r="I307" s="274"/>
      <c r="J307" s="280"/>
      <c r="K307" s="162" t="s">
        <v>328</v>
      </c>
      <c r="L307" s="152"/>
      <c r="M307" s="278"/>
      <c r="N307" s="290"/>
      <c r="O307" s="280"/>
      <c r="P307" s="162" t="s">
        <v>328</v>
      </c>
      <c r="Q307" s="150"/>
      <c r="R307" s="301"/>
      <c r="S307" s="309"/>
      <c r="T307" s="318"/>
      <c r="U307" s="11"/>
      <c r="V307" s="311"/>
      <c r="W307" s="305"/>
      <c r="X307" s="311"/>
      <c r="Y307" s="305"/>
      <c r="Z307" s="179"/>
      <c r="AA307" s="179"/>
      <c r="AB307" s="179"/>
      <c r="AC307" s="321"/>
      <c r="AD307" s="313"/>
    </row>
    <row r="308" spans="2:30" ht="42.75" customHeight="1">
      <c r="B308" s="306">
        <v>149</v>
      </c>
      <c r="C308" s="146" t="s">
        <v>279</v>
      </c>
      <c r="D308" s="275"/>
      <c r="E308" s="275"/>
      <c r="F308" s="281" t="s">
        <v>279</v>
      </c>
      <c r="G308" s="279" t="s">
        <v>279</v>
      </c>
      <c r="H308" s="281" t="s">
        <v>279</v>
      </c>
      <c r="I308" s="273"/>
      <c r="J308" s="279" t="s">
        <v>279</v>
      </c>
      <c r="K308" s="153" t="s">
        <v>326</v>
      </c>
      <c r="L308" s="151"/>
      <c r="M308" s="291" t="s">
        <v>327</v>
      </c>
      <c r="N308" s="289"/>
      <c r="O308" s="279" t="s">
        <v>279</v>
      </c>
      <c r="P308" s="161" t="s">
        <v>326</v>
      </c>
      <c r="Q308" s="149"/>
      <c r="R308" s="300"/>
      <c r="S308" s="308"/>
      <c r="T308" s="318"/>
      <c r="U308" s="10" t="s">
        <v>279</v>
      </c>
      <c r="V308" s="310" t="str">
        <f xml:space="preserve">
IF(AND($J308&lt;&gt;"Bitte auswählen",$O308&lt;&gt;"Bitte auswählen",$J308&lt;&gt;"-",$O308&lt;&gt;"-"),
IF(AND(ISNUMBER($L308),ISNUMBER($Q308)),
$L308+
$Q308*VLOOKUP($O308,Berechnungsfaktoren!$L$3:$N$15,2,FALSE)/VLOOKUP($J308,Berechnungsfaktoren!$L$3:$N$15,2,FALSE),
"Fehlende Eingaben"),
IF(AND($J308&lt;&gt;"Bitte auswählen",$J308&lt;&gt;"-"),
IF(AND(ISNUMBER($L308)),
$L308,
""),
""))</f>
        <v/>
      </c>
      <c r="W308" s="304" t="str">
        <f xml:space="preserve">
IF(AND($J308&lt;&gt;"Bitte auswählen",$O308&lt;&gt;"Bitte auswählen",$J308&lt;&gt;"-",$O308&lt;&gt;"-"),
IF(AND(ISNUMBER($L309),ISNUMBER($Q309)),
$L309+
$Q309*VLOOKUP($O308,Berechnungsfaktoren!$L$3:$N$15,2,FALSE)/VLOOKUP($J308,Berechnungsfaktoren!$L$3:$N$15,2,FALSE),
"Fehlende Eingaben"),
IF(AND($J308&lt;&gt;"Bitte auswählen",$J308&lt;&gt;"-"),
IF(AND(ISNUMBER($L309)),
$L309,
""),
""))</f>
        <v/>
      </c>
      <c r="X308" s="310" t="str">
        <f xml:space="preserve">
IF(AND($J308&lt;&gt;"Bitte auswählen",$O308&lt;&gt;"Bitte auswählen",$J308&lt;&gt;"-",$O308&lt;&gt;"-"),
IF(AND(ISNUMBER($L308),ISNUMBER($Q308)),
$L308*VLOOKUP($J308,Berechnungsfaktoren!$L$3:$N$15,2,FALSE)+
$Q308*VLOOKUP($O308,Berechnungsfaktoren!$L$3:$N$15,2,FALSE),
"Fehlende Eingaben"),
IF(AND($J308&lt;&gt;"Bitte auswählen",$J308&lt;&gt;"-"),
IF(AND(ISNUMBER($L308)),
$L308*VLOOKUP($J308,Berechnungsfaktoren!$L$3:$N$15,2,FALSE),
""),
""))</f>
        <v/>
      </c>
      <c r="Y308" s="304" t="str">
        <f xml:space="preserve">
IF(AND($J308&lt;&gt;"Bitte auswählen",$O308&lt;&gt;"Bitte auswählen",$J308&lt;&gt;"-",$O308&lt;&gt;"-"),
IF(AND(ISNUMBER($L309),ISNUMBER($Q309)),
$L309*VLOOKUP($J308,Berechnungsfaktoren!$L$3:$N$15,2,FALSE)+
$Q309*VLOOKUP($O308,Berechnungsfaktoren!$L$3:$N$15,2,FALSE),
"Fehlende Eingaben"),
IF(AND($J308&lt;&gt;"Bitte auswählen",$J308&lt;&gt;"-"),
IF(AND(ISNUMBER($L309)),
$L309*VLOOKUP($J308,Berechnungsfaktoren!$L$3:$N$15,2,FALSE),
""),
""))</f>
        <v/>
      </c>
      <c r="Z308" s="178">
        <f xml:space="preserve">
IF(AND($J308&lt;&gt;"Bitte auswählen",$O308&lt;&gt;"Bitte auswählen",$J308&lt;&gt;"-",$O308&lt;&gt;"-"),
IF(AND(ISNUMBER($L308),ISNUMBER($Q308)),
+$L308
+$Q308*VLOOKUP($O308,Berechnungsfaktoren!$L$3:$N$30,2,FALSE)/VLOOKUP($J308,Berechnungsfaktoren!$L$3:$N$30,2,FALSE)
-$L309
-$Q309*VLOOKUP($O308,Berechnungsfaktoren!$L$3:$N$30,2,FALSE)/VLOOKUP($J308,Berechnungsfaktoren!$L$3:$N$30,2,FALSE),
+$N308
+$Q308*VLOOKUP($O308,Berechnungsfaktoren!$L$3:$N$30,2,FALSE)/VLOOKUP($J308,Berechnungsfaktoren!$L$3:$N$30,2,FALSE)
-$Q309*VLOOKUP($O308,Berechnungsfaktoren!$L$3:$N$30,2,FALSE)/VLOOKUP($J308,Berechnungsfaktoren!$L$3:$N$30,2,FALSE)
),
IF(AND($J308&lt;&gt;"Bitte auswählen",$J308&lt;&gt;"-"),
IF(AND(ISNUMBER($L308)),
$L308-$L309,
$N308),
0))</f>
        <v>0</v>
      </c>
      <c r="AA308" s="178">
        <f xml:space="preserve">
IF(AND($J308&lt;&gt;"Bitte auswählen",$O308&lt;&gt;"Bitte auswählen",$J308&lt;&gt;"-",$O308&lt;&gt;"-"),
IF(AND(ISNUMBER($L308),ISNUMBER($Q308)),
+$L308*VLOOKUP($J308,Berechnungsfaktoren!$L$3:$N$30,2,FALSE)
+$Q308*VLOOKUP($O308,Berechnungsfaktoren!$L$3:$N$30,2,FALSE)
-$L309*VLOOKUP($J308,Berechnungsfaktoren!$L$3:$N$30,2,FALSE)
-$Q309*VLOOKUP($O308,Berechnungsfaktoren!$L$3:$N$30,2,FALSE),
+$N308*VLOOKUP($J308,Berechnungsfaktoren!$L$3:$N$30,2,FALSE)
+$Q308*VLOOKUP($O308,Berechnungsfaktoren!$L$3:$N$30,2,FALSE)
-$Q309*VLOOKUP($O308,Berechnungsfaktoren!$L$3:$N$30,2,FALSE)
),
IF(AND($J308&lt;&gt;"Bitte auswählen",$J308&lt;&gt;"-"),
IF(AND(ISNUMBER($L308)),
($L308-$L309)*VLOOKUP($J308,Berechnungsfaktoren!$L$3:$N$30,2,FALSE),
$N308*VLOOKUP($J308,Berechnungsfaktoren!$L$3:$N$30,2,FALSE)),
0))</f>
        <v>0</v>
      </c>
      <c r="AB308" s="178">
        <f xml:space="preserve">
IF(AND($J308&lt;&gt;"Bitte auswählen",$O308&lt;&gt;"Bitte auswählen",$J308&lt;&gt;"-",$O308&lt;&gt;"-"),
IF(AND(ISNUMBER($L308),ISNUMBER($Q308)),
+$L308*VLOOKUP($J308,Berechnungsfaktoren!$L$3:$N$30,3,FALSE)
+$Q308*VLOOKUP($O308,Berechnungsfaktoren!$L$3:$N$30,3,FALSE)
-$L309*VLOOKUP($J308,Berechnungsfaktoren!$L$3:$N$30,3,FALSE)
-$Q309*VLOOKUP($O308,Berechnungsfaktoren!$L$3:$N$30,3,FALSE),
+$N308*VLOOKUP($J308,Berechnungsfaktoren!$L$3:$N$30,3,FALSE)
+$Q308*VLOOKUP($O308,Berechnungsfaktoren!$L$3:$N$30,3,FALSE)
-$Q309*VLOOKUP($O308,Berechnungsfaktoren!$L$3:$N$30,3,FALSE)
),
IF(AND($J308&lt;&gt;"Bitte auswählen",$J308&lt;&gt;"-"),
IF(AND(ISNUMBER($L308)),
($L308-$L309)*VLOOKUP($J308,Berechnungsfaktoren!$L$3:$N$30,3,FALSE),
$N308*VLOOKUP($J308,Berechnungsfaktoren!$L$3:$N$30,3,FALSE)),
0))</f>
        <v>0</v>
      </c>
      <c r="AC308" s="320"/>
      <c r="AD308" s="312"/>
    </row>
    <row r="309" spans="2:30" ht="42.75" customHeight="1" thickBot="1">
      <c r="B309" s="307"/>
      <c r="C309" s="147"/>
      <c r="D309" s="276"/>
      <c r="E309" s="276"/>
      <c r="F309" s="282"/>
      <c r="G309" s="280"/>
      <c r="H309" s="282"/>
      <c r="I309" s="274"/>
      <c r="J309" s="280"/>
      <c r="K309" s="162" t="s">
        <v>328</v>
      </c>
      <c r="L309" s="152"/>
      <c r="M309" s="278"/>
      <c r="N309" s="290"/>
      <c r="O309" s="280"/>
      <c r="P309" s="162" t="s">
        <v>328</v>
      </c>
      <c r="Q309" s="150"/>
      <c r="R309" s="301"/>
      <c r="S309" s="309"/>
      <c r="T309" s="318"/>
      <c r="U309" s="11"/>
      <c r="V309" s="311"/>
      <c r="W309" s="305"/>
      <c r="X309" s="311"/>
      <c r="Y309" s="305"/>
      <c r="Z309" s="179"/>
      <c r="AA309" s="179"/>
      <c r="AB309" s="179"/>
      <c r="AC309" s="321"/>
      <c r="AD309" s="313"/>
    </row>
    <row r="310" spans="2:30" ht="42.75" customHeight="1">
      <c r="B310" s="306">
        <v>150</v>
      </c>
      <c r="C310" s="146" t="s">
        <v>279</v>
      </c>
      <c r="D310" s="275"/>
      <c r="E310" s="275"/>
      <c r="F310" s="281" t="s">
        <v>279</v>
      </c>
      <c r="G310" s="279" t="s">
        <v>279</v>
      </c>
      <c r="H310" s="281" t="s">
        <v>279</v>
      </c>
      <c r="I310" s="273"/>
      <c r="J310" s="279" t="s">
        <v>279</v>
      </c>
      <c r="K310" s="153" t="s">
        <v>326</v>
      </c>
      <c r="L310" s="151"/>
      <c r="M310" s="291" t="s">
        <v>327</v>
      </c>
      <c r="N310" s="289"/>
      <c r="O310" s="279" t="s">
        <v>279</v>
      </c>
      <c r="P310" s="161" t="s">
        <v>326</v>
      </c>
      <c r="Q310" s="149"/>
      <c r="R310" s="300"/>
      <c r="S310" s="308"/>
      <c r="T310" s="318"/>
      <c r="U310" s="10" t="s">
        <v>279</v>
      </c>
      <c r="V310" s="310" t="str">
        <f xml:space="preserve">
IF(AND($J310&lt;&gt;"Bitte auswählen",$O310&lt;&gt;"Bitte auswählen",$J310&lt;&gt;"-",$O310&lt;&gt;"-"),
IF(AND(ISNUMBER($L310),ISNUMBER($Q310)),
$L310+
$Q310*VLOOKUP($O310,Berechnungsfaktoren!$L$3:$N$15,2,FALSE)/VLOOKUP($J310,Berechnungsfaktoren!$L$3:$N$15,2,FALSE),
"Fehlende Eingaben"),
IF(AND($J310&lt;&gt;"Bitte auswählen",$J310&lt;&gt;"-"),
IF(AND(ISNUMBER($L310)),
$L310,
""),
""))</f>
        <v/>
      </c>
      <c r="W310" s="304" t="str">
        <f xml:space="preserve">
IF(AND($J310&lt;&gt;"Bitte auswählen",$O310&lt;&gt;"Bitte auswählen",$J310&lt;&gt;"-",$O310&lt;&gt;"-"),
IF(AND(ISNUMBER($L311),ISNUMBER($Q311)),
$L311+
$Q311*VLOOKUP($O310,Berechnungsfaktoren!$L$3:$N$15,2,FALSE)/VLOOKUP($J310,Berechnungsfaktoren!$L$3:$N$15,2,FALSE),
"Fehlende Eingaben"),
IF(AND($J310&lt;&gt;"Bitte auswählen",$J310&lt;&gt;"-"),
IF(AND(ISNUMBER($L311)),
$L311,
""),
""))</f>
        <v/>
      </c>
      <c r="X310" s="310" t="str">
        <f xml:space="preserve">
IF(AND($J310&lt;&gt;"Bitte auswählen",$O310&lt;&gt;"Bitte auswählen",$J310&lt;&gt;"-",$O310&lt;&gt;"-"),
IF(AND(ISNUMBER($L310),ISNUMBER($Q310)),
$L310*VLOOKUP($J310,Berechnungsfaktoren!$L$3:$N$15,2,FALSE)+
$Q310*VLOOKUP($O310,Berechnungsfaktoren!$L$3:$N$15,2,FALSE),
"Fehlende Eingaben"),
IF(AND($J310&lt;&gt;"Bitte auswählen",$J310&lt;&gt;"-"),
IF(AND(ISNUMBER($L310)),
$L310*VLOOKUP($J310,Berechnungsfaktoren!$L$3:$N$15,2,FALSE),
""),
""))</f>
        <v/>
      </c>
      <c r="Y310" s="304" t="str">
        <f xml:space="preserve">
IF(AND($J310&lt;&gt;"Bitte auswählen",$O310&lt;&gt;"Bitte auswählen",$J310&lt;&gt;"-",$O310&lt;&gt;"-"),
IF(AND(ISNUMBER($L311),ISNUMBER($Q311)),
$L311*VLOOKUP($J310,Berechnungsfaktoren!$L$3:$N$15,2,FALSE)+
$Q311*VLOOKUP($O310,Berechnungsfaktoren!$L$3:$N$15,2,FALSE),
"Fehlende Eingaben"),
IF(AND($J310&lt;&gt;"Bitte auswählen",$J310&lt;&gt;"-"),
IF(AND(ISNUMBER($L311)),
$L311*VLOOKUP($J310,Berechnungsfaktoren!$L$3:$N$15,2,FALSE),
""),
""))</f>
        <v/>
      </c>
      <c r="Z310" s="178">
        <f xml:space="preserve">
IF(AND($J310&lt;&gt;"Bitte auswählen",$O310&lt;&gt;"Bitte auswählen",$J310&lt;&gt;"-",$O310&lt;&gt;"-"),
IF(AND(ISNUMBER($L310),ISNUMBER($Q310)),
+$L310
+$Q310*VLOOKUP($O310,Berechnungsfaktoren!$L$3:$N$30,2,FALSE)/VLOOKUP($J310,Berechnungsfaktoren!$L$3:$N$30,2,FALSE)
-$L311
-$Q311*VLOOKUP($O310,Berechnungsfaktoren!$L$3:$N$30,2,FALSE)/VLOOKUP($J310,Berechnungsfaktoren!$L$3:$N$30,2,FALSE),
+$N310
+$Q310*VLOOKUP($O310,Berechnungsfaktoren!$L$3:$N$30,2,FALSE)/VLOOKUP($J310,Berechnungsfaktoren!$L$3:$N$30,2,FALSE)
-$Q311*VLOOKUP($O310,Berechnungsfaktoren!$L$3:$N$30,2,FALSE)/VLOOKUP($J310,Berechnungsfaktoren!$L$3:$N$30,2,FALSE)
),
IF(AND($J310&lt;&gt;"Bitte auswählen",$J310&lt;&gt;"-"),
IF(AND(ISNUMBER($L310)),
$L310-$L311,
$N310),
0))</f>
        <v>0</v>
      </c>
      <c r="AA310" s="178">
        <f xml:space="preserve">
IF(AND($J310&lt;&gt;"Bitte auswählen",$O310&lt;&gt;"Bitte auswählen",$J310&lt;&gt;"-",$O310&lt;&gt;"-"),
IF(AND(ISNUMBER($L310),ISNUMBER($Q310)),
+$L310*VLOOKUP($J310,Berechnungsfaktoren!$L$3:$N$30,2,FALSE)
+$Q310*VLOOKUP($O310,Berechnungsfaktoren!$L$3:$N$30,2,FALSE)
-$L311*VLOOKUP($J310,Berechnungsfaktoren!$L$3:$N$30,2,FALSE)
-$Q311*VLOOKUP($O310,Berechnungsfaktoren!$L$3:$N$30,2,FALSE),
+$N310*VLOOKUP($J310,Berechnungsfaktoren!$L$3:$N$30,2,FALSE)
+$Q310*VLOOKUP($O310,Berechnungsfaktoren!$L$3:$N$30,2,FALSE)
-$Q311*VLOOKUP($O310,Berechnungsfaktoren!$L$3:$N$30,2,FALSE)
),
IF(AND($J310&lt;&gt;"Bitte auswählen",$J310&lt;&gt;"-"),
IF(AND(ISNUMBER($L310)),
($L310-$L311)*VLOOKUP($J310,Berechnungsfaktoren!$L$3:$N$30,2,FALSE),
$N310*VLOOKUP($J310,Berechnungsfaktoren!$L$3:$N$30,2,FALSE)),
0))</f>
        <v>0</v>
      </c>
      <c r="AB310" s="178">
        <f xml:space="preserve">
IF(AND($J310&lt;&gt;"Bitte auswählen",$O310&lt;&gt;"Bitte auswählen",$J310&lt;&gt;"-",$O310&lt;&gt;"-"),
IF(AND(ISNUMBER($L310),ISNUMBER($Q310)),
+$L310*VLOOKUP($J310,Berechnungsfaktoren!$L$3:$N$30,3,FALSE)
+$Q310*VLOOKUP($O310,Berechnungsfaktoren!$L$3:$N$30,3,FALSE)
-$L311*VLOOKUP($J310,Berechnungsfaktoren!$L$3:$N$30,3,FALSE)
-$Q311*VLOOKUP($O310,Berechnungsfaktoren!$L$3:$N$30,3,FALSE),
+$N310*VLOOKUP($J310,Berechnungsfaktoren!$L$3:$N$30,3,FALSE)
+$Q310*VLOOKUP($O310,Berechnungsfaktoren!$L$3:$N$30,3,FALSE)
-$Q311*VLOOKUP($O310,Berechnungsfaktoren!$L$3:$N$30,3,FALSE)
),
IF(AND($J310&lt;&gt;"Bitte auswählen",$J310&lt;&gt;"-"),
IF(AND(ISNUMBER($L310)),
($L310-$L311)*VLOOKUP($J310,Berechnungsfaktoren!$L$3:$N$30,3,FALSE),
$N310*VLOOKUP($J310,Berechnungsfaktoren!$L$3:$N$30,3,FALSE)),
0))</f>
        <v>0</v>
      </c>
      <c r="AC310" s="320"/>
      <c r="AD310" s="312"/>
    </row>
    <row r="311" spans="2:30" ht="42.75" customHeight="1" thickBot="1">
      <c r="B311" s="307"/>
      <c r="C311" s="147"/>
      <c r="D311" s="276"/>
      <c r="E311" s="276"/>
      <c r="F311" s="282"/>
      <c r="G311" s="280"/>
      <c r="H311" s="282"/>
      <c r="I311" s="274"/>
      <c r="J311" s="280"/>
      <c r="K311" s="162" t="s">
        <v>328</v>
      </c>
      <c r="L311" s="152"/>
      <c r="M311" s="278"/>
      <c r="N311" s="290"/>
      <c r="O311" s="280"/>
      <c r="P311" s="162" t="s">
        <v>328</v>
      </c>
      <c r="Q311" s="150"/>
      <c r="R311" s="301"/>
      <c r="S311" s="309"/>
      <c r="T311" s="318"/>
      <c r="U311" s="11"/>
      <c r="V311" s="311"/>
      <c r="W311" s="305"/>
      <c r="X311" s="311"/>
      <c r="Y311" s="305"/>
      <c r="Z311" s="179"/>
      <c r="AA311" s="179"/>
      <c r="AB311" s="179"/>
      <c r="AC311" s="321"/>
      <c r="AD311" s="313"/>
    </row>
    <row r="312" spans="2:30" ht="42.75" customHeight="1">
      <c r="B312" s="306">
        <v>151</v>
      </c>
      <c r="C312" s="146" t="s">
        <v>279</v>
      </c>
      <c r="D312" s="275"/>
      <c r="E312" s="275"/>
      <c r="F312" s="281" t="s">
        <v>279</v>
      </c>
      <c r="G312" s="279" t="s">
        <v>279</v>
      </c>
      <c r="H312" s="281" t="s">
        <v>279</v>
      </c>
      <c r="I312" s="273"/>
      <c r="J312" s="279" t="s">
        <v>279</v>
      </c>
      <c r="K312" s="153" t="s">
        <v>326</v>
      </c>
      <c r="L312" s="151"/>
      <c r="M312" s="291" t="s">
        <v>327</v>
      </c>
      <c r="N312" s="289"/>
      <c r="O312" s="279" t="s">
        <v>279</v>
      </c>
      <c r="P312" s="161" t="s">
        <v>326</v>
      </c>
      <c r="Q312" s="149"/>
      <c r="R312" s="300"/>
      <c r="S312" s="308"/>
      <c r="T312" s="318"/>
      <c r="U312" s="10" t="s">
        <v>279</v>
      </c>
      <c r="V312" s="310" t="str">
        <f xml:space="preserve">
IF(AND($J312&lt;&gt;"Bitte auswählen",$O312&lt;&gt;"Bitte auswählen",$J312&lt;&gt;"-",$O312&lt;&gt;"-"),
IF(AND(ISNUMBER($L312),ISNUMBER($Q312)),
$L312+
$Q312*VLOOKUP($O312,Berechnungsfaktoren!$L$3:$N$15,2,FALSE)/VLOOKUP($J312,Berechnungsfaktoren!$L$3:$N$15,2,FALSE),
"Fehlende Eingaben"),
IF(AND($J312&lt;&gt;"Bitte auswählen",$J312&lt;&gt;"-"),
IF(AND(ISNUMBER($L312)),
$L312,
""),
""))</f>
        <v/>
      </c>
      <c r="W312" s="304" t="str">
        <f xml:space="preserve">
IF(AND($J312&lt;&gt;"Bitte auswählen",$O312&lt;&gt;"Bitte auswählen",$J312&lt;&gt;"-",$O312&lt;&gt;"-"),
IF(AND(ISNUMBER($L313),ISNUMBER($Q313)),
$L313+
$Q313*VLOOKUP($O312,Berechnungsfaktoren!$L$3:$N$15,2,FALSE)/VLOOKUP($J312,Berechnungsfaktoren!$L$3:$N$15,2,FALSE),
"Fehlende Eingaben"),
IF(AND($J312&lt;&gt;"Bitte auswählen",$J312&lt;&gt;"-"),
IF(AND(ISNUMBER($L313)),
$L313,
""),
""))</f>
        <v/>
      </c>
      <c r="X312" s="310" t="str">
        <f xml:space="preserve">
IF(AND($J312&lt;&gt;"Bitte auswählen",$O312&lt;&gt;"Bitte auswählen",$J312&lt;&gt;"-",$O312&lt;&gt;"-"),
IF(AND(ISNUMBER($L312),ISNUMBER($Q312)),
$L312*VLOOKUP($J312,Berechnungsfaktoren!$L$3:$N$15,2,FALSE)+
$Q312*VLOOKUP($O312,Berechnungsfaktoren!$L$3:$N$15,2,FALSE),
"Fehlende Eingaben"),
IF(AND($J312&lt;&gt;"Bitte auswählen",$J312&lt;&gt;"-"),
IF(AND(ISNUMBER($L312)),
$L312*VLOOKUP($J312,Berechnungsfaktoren!$L$3:$N$15,2,FALSE),
""),
""))</f>
        <v/>
      </c>
      <c r="Y312" s="304" t="str">
        <f xml:space="preserve">
IF(AND($J312&lt;&gt;"Bitte auswählen",$O312&lt;&gt;"Bitte auswählen",$J312&lt;&gt;"-",$O312&lt;&gt;"-"),
IF(AND(ISNUMBER($L313),ISNUMBER($Q313)),
$L313*VLOOKUP($J312,Berechnungsfaktoren!$L$3:$N$15,2,FALSE)+
$Q313*VLOOKUP($O312,Berechnungsfaktoren!$L$3:$N$15,2,FALSE),
"Fehlende Eingaben"),
IF(AND($J312&lt;&gt;"Bitte auswählen",$J312&lt;&gt;"-"),
IF(AND(ISNUMBER($L313)),
$L313*VLOOKUP($J312,Berechnungsfaktoren!$L$3:$N$15,2,FALSE),
""),
""))</f>
        <v/>
      </c>
      <c r="Z312" s="178">
        <f xml:space="preserve">
IF(AND($J312&lt;&gt;"Bitte auswählen",$O312&lt;&gt;"Bitte auswählen",$J312&lt;&gt;"-",$O312&lt;&gt;"-"),
IF(AND(ISNUMBER($L312),ISNUMBER($Q312)),
+$L312
+$Q312*VLOOKUP($O312,Berechnungsfaktoren!$L$3:$N$30,2,FALSE)/VLOOKUP($J312,Berechnungsfaktoren!$L$3:$N$30,2,FALSE)
-$L313
-$Q313*VLOOKUP($O312,Berechnungsfaktoren!$L$3:$N$30,2,FALSE)/VLOOKUP($J312,Berechnungsfaktoren!$L$3:$N$30,2,FALSE),
+$N312
+$Q312*VLOOKUP($O312,Berechnungsfaktoren!$L$3:$N$30,2,FALSE)/VLOOKUP($J312,Berechnungsfaktoren!$L$3:$N$30,2,FALSE)
-$Q313*VLOOKUP($O312,Berechnungsfaktoren!$L$3:$N$30,2,FALSE)/VLOOKUP($J312,Berechnungsfaktoren!$L$3:$N$30,2,FALSE)
),
IF(AND($J312&lt;&gt;"Bitte auswählen",$J312&lt;&gt;"-"),
IF(AND(ISNUMBER($L312)),
$L312-$L313,
$N312),
0))</f>
        <v>0</v>
      </c>
      <c r="AA312" s="178">
        <f xml:space="preserve">
IF(AND($J312&lt;&gt;"Bitte auswählen",$O312&lt;&gt;"Bitte auswählen",$J312&lt;&gt;"-",$O312&lt;&gt;"-"),
IF(AND(ISNUMBER($L312),ISNUMBER($Q312)),
+$L312*VLOOKUP($J312,Berechnungsfaktoren!$L$3:$N$30,2,FALSE)
+$Q312*VLOOKUP($O312,Berechnungsfaktoren!$L$3:$N$30,2,FALSE)
-$L313*VLOOKUP($J312,Berechnungsfaktoren!$L$3:$N$30,2,FALSE)
-$Q313*VLOOKUP($O312,Berechnungsfaktoren!$L$3:$N$30,2,FALSE),
+$N312*VLOOKUP($J312,Berechnungsfaktoren!$L$3:$N$30,2,FALSE)
+$Q312*VLOOKUP($O312,Berechnungsfaktoren!$L$3:$N$30,2,FALSE)
-$Q313*VLOOKUP($O312,Berechnungsfaktoren!$L$3:$N$30,2,FALSE)
),
IF(AND($J312&lt;&gt;"Bitte auswählen",$J312&lt;&gt;"-"),
IF(AND(ISNUMBER($L312)),
($L312-$L313)*VLOOKUP($J312,Berechnungsfaktoren!$L$3:$N$30,2,FALSE),
$N312*VLOOKUP($J312,Berechnungsfaktoren!$L$3:$N$30,2,FALSE)),
0))</f>
        <v>0</v>
      </c>
      <c r="AB312" s="178">
        <f xml:space="preserve">
IF(AND($J312&lt;&gt;"Bitte auswählen",$O312&lt;&gt;"Bitte auswählen",$J312&lt;&gt;"-",$O312&lt;&gt;"-"),
IF(AND(ISNUMBER($L312),ISNUMBER($Q312)),
+$L312*VLOOKUP($J312,Berechnungsfaktoren!$L$3:$N$30,3,FALSE)
+$Q312*VLOOKUP($O312,Berechnungsfaktoren!$L$3:$N$30,3,FALSE)
-$L313*VLOOKUP($J312,Berechnungsfaktoren!$L$3:$N$30,3,FALSE)
-$Q313*VLOOKUP($O312,Berechnungsfaktoren!$L$3:$N$30,3,FALSE),
+$N312*VLOOKUP($J312,Berechnungsfaktoren!$L$3:$N$30,3,FALSE)
+$Q312*VLOOKUP($O312,Berechnungsfaktoren!$L$3:$N$30,3,FALSE)
-$Q313*VLOOKUP($O312,Berechnungsfaktoren!$L$3:$N$30,3,FALSE)
),
IF(AND($J312&lt;&gt;"Bitte auswählen",$J312&lt;&gt;"-"),
IF(AND(ISNUMBER($L312)),
($L312-$L313)*VLOOKUP($J312,Berechnungsfaktoren!$L$3:$N$30,3,FALSE),
$N312*VLOOKUP($J312,Berechnungsfaktoren!$L$3:$N$30,3,FALSE)),
0))</f>
        <v>0</v>
      </c>
      <c r="AC312" s="320"/>
      <c r="AD312" s="312"/>
    </row>
    <row r="313" spans="2:30" ht="42.75" customHeight="1" thickBot="1">
      <c r="B313" s="307"/>
      <c r="C313" s="147"/>
      <c r="D313" s="276"/>
      <c r="E313" s="276"/>
      <c r="F313" s="282"/>
      <c r="G313" s="280"/>
      <c r="H313" s="282"/>
      <c r="I313" s="274"/>
      <c r="J313" s="280"/>
      <c r="K313" s="162" t="s">
        <v>328</v>
      </c>
      <c r="L313" s="152"/>
      <c r="M313" s="278"/>
      <c r="N313" s="290"/>
      <c r="O313" s="280"/>
      <c r="P313" s="162" t="s">
        <v>328</v>
      </c>
      <c r="Q313" s="150"/>
      <c r="R313" s="301"/>
      <c r="S313" s="309"/>
      <c r="T313" s="318"/>
      <c r="U313" s="11"/>
      <c r="V313" s="311"/>
      <c r="W313" s="305"/>
      <c r="X313" s="311"/>
      <c r="Y313" s="305"/>
      <c r="Z313" s="179"/>
      <c r="AA313" s="179"/>
      <c r="AB313" s="179"/>
      <c r="AC313" s="321"/>
      <c r="AD313" s="313"/>
    </row>
    <row r="314" spans="2:30" ht="42.75" customHeight="1">
      <c r="B314" s="306">
        <v>152</v>
      </c>
      <c r="C314" s="146" t="s">
        <v>279</v>
      </c>
      <c r="D314" s="275"/>
      <c r="E314" s="275"/>
      <c r="F314" s="281" t="s">
        <v>279</v>
      </c>
      <c r="G314" s="279" t="s">
        <v>279</v>
      </c>
      <c r="H314" s="281" t="s">
        <v>279</v>
      </c>
      <c r="I314" s="273"/>
      <c r="J314" s="279" t="s">
        <v>279</v>
      </c>
      <c r="K314" s="153" t="s">
        <v>326</v>
      </c>
      <c r="L314" s="151"/>
      <c r="M314" s="291" t="s">
        <v>327</v>
      </c>
      <c r="N314" s="289"/>
      <c r="O314" s="279" t="s">
        <v>279</v>
      </c>
      <c r="P314" s="161" t="s">
        <v>326</v>
      </c>
      <c r="Q314" s="149"/>
      <c r="R314" s="300"/>
      <c r="S314" s="308"/>
      <c r="T314" s="318"/>
      <c r="U314" s="10" t="s">
        <v>279</v>
      </c>
      <c r="V314" s="310" t="str">
        <f xml:space="preserve">
IF(AND($J314&lt;&gt;"Bitte auswählen",$O314&lt;&gt;"Bitte auswählen",$J314&lt;&gt;"-",$O314&lt;&gt;"-"),
IF(AND(ISNUMBER($L314),ISNUMBER($Q314)),
$L314+
$Q314*VLOOKUP($O314,Berechnungsfaktoren!$L$3:$N$15,2,FALSE)/VLOOKUP($J314,Berechnungsfaktoren!$L$3:$N$15,2,FALSE),
"Fehlende Eingaben"),
IF(AND($J314&lt;&gt;"Bitte auswählen",$J314&lt;&gt;"-"),
IF(AND(ISNUMBER($L314)),
$L314,
""),
""))</f>
        <v/>
      </c>
      <c r="W314" s="304" t="str">
        <f xml:space="preserve">
IF(AND($J314&lt;&gt;"Bitte auswählen",$O314&lt;&gt;"Bitte auswählen",$J314&lt;&gt;"-",$O314&lt;&gt;"-"),
IF(AND(ISNUMBER($L315),ISNUMBER($Q315)),
$L315+
$Q315*VLOOKUP($O314,Berechnungsfaktoren!$L$3:$N$15,2,FALSE)/VLOOKUP($J314,Berechnungsfaktoren!$L$3:$N$15,2,FALSE),
"Fehlende Eingaben"),
IF(AND($J314&lt;&gt;"Bitte auswählen",$J314&lt;&gt;"-"),
IF(AND(ISNUMBER($L315)),
$L315,
""),
""))</f>
        <v/>
      </c>
      <c r="X314" s="310" t="str">
        <f xml:space="preserve">
IF(AND($J314&lt;&gt;"Bitte auswählen",$O314&lt;&gt;"Bitte auswählen",$J314&lt;&gt;"-",$O314&lt;&gt;"-"),
IF(AND(ISNUMBER($L314),ISNUMBER($Q314)),
$L314*VLOOKUP($J314,Berechnungsfaktoren!$L$3:$N$15,2,FALSE)+
$Q314*VLOOKUP($O314,Berechnungsfaktoren!$L$3:$N$15,2,FALSE),
"Fehlende Eingaben"),
IF(AND($J314&lt;&gt;"Bitte auswählen",$J314&lt;&gt;"-"),
IF(AND(ISNUMBER($L314)),
$L314*VLOOKUP($J314,Berechnungsfaktoren!$L$3:$N$15,2,FALSE),
""),
""))</f>
        <v/>
      </c>
      <c r="Y314" s="304" t="str">
        <f xml:space="preserve">
IF(AND($J314&lt;&gt;"Bitte auswählen",$O314&lt;&gt;"Bitte auswählen",$J314&lt;&gt;"-",$O314&lt;&gt;"-"),
IF(AND(ISNUMBER($L315),ISNUMBER($Q315)),
$L315*VLOOKUP($J314,Berechnungsfaktoren!$L$3:$N$15,2,FALSE)+
$Q315*VLOOKUP($O314,Berechnungsfaktoren!$L$3:$N$15,2,FALSE),
"Fehlende Eingaben"),
IF(AND($J314&lt;&gt;"Bitte auswählen",$J314&lt;&gt;"-"),
IF(AND(ISNUMBER($L315)),
$L315*VLOOKUP($J314,Berechnungsfaktoren!$L$3:$N$15,2,FALSE),
""),
""))</f>
        <v/>
      </c>
      <c r="Z314" s="178">
        <f xml:space="preserve">
IF(AND($J314&lt;&gt;"Bitte auswählen",$O314&lt;&gt;"Bitte auswählen",$J314&lt;&gt;"-",$O314&lt;&gt;"-"),
IF(AND(ISNUMBER($L314),ISNUMBER($Q314)),
+$L314
+$Q314*VLOOKUP($O314,Berechnungsfaktoren!$L$3:$N$30,2,FALSE)/VLOOKUP($J314,Berechnungsfaktoren!$L$3:$N$30,2,FALSE)
-$L315
-$Q315*VLOOKUP($O314,Berechnungsfaktoren!$L$3:$N$30,2,FALSE)/VLOOKUP($J314,Berechnungsfaktoren!$L$3:$N$30,2,FALSE),
+$N314
+$Q314*VLOOKUP($O314,Berechnungsfaktoren!$L$3:$N$30,2,FALSE)/VLOOKUP($J314,Berechnungsfaktoren!$L$3:$N$30,2,FALSE)
-$Q315*VLOOKUP($O314,Berechnungsfaktoren!$L$3:$N$30,2,FALSE)/VLOOKUP($J314,Berechnungsfaktoren!$L$3:$N$30,2,FALSE)
),
IF(AND($J314&lt;&gt;"Bitte auswählen",$J314&lt;&gt;"-"),
IF(AND(ISNUMBER($L314)),
$L314-$L315,
$N314),
0))</f>
        <v>0</v>
      </c>
      <c r="AA314" s="178">
        <f xml:space="preserve">
IF(AND($J314&lt;&gt;"Bitte auswählen",$O314&lt;&gt;"Bitte auswählen",$J314&lt;&gt;"-",$O314&lt;&gt;"-"),
IF(AND(ISNUMBER($L314),ISNUMBER($Q314)),
+$L314*VLOOKUP($J314,Berechnungsfaktoren!$L$3:$N$30,2,FALSE)
+$Q314*VLOOKUP($O314,Berechnungsfaktoren!$L$3:$N$30,2,FALSE)
-$L315*VLOOKUP($J314,Berechnungsfaktoren!$L$3:$N$30,2,FALSE)
-$Q315*VLOOKUP($O314,Berechnungsfaktoren!$L$3:$N$30,2,FALSE),
+$N314*VLOOKUP($J314,Berechnungsfaktoren!$L$3:$N$30,2,FALSE)
+$Q314*VLOOKUP($O314,Berechnungsfaktoren!$L$3:$N$30,2,FALSE)
-$Q315*VLOOKUP($O314,Berechnungsfaktoren!$L$3:$N$30,2,FALSE)
),
IF(AND($J314&lt;&gt;"Bitte auswählen",$J314&lt;&gt;"-"),
IF(AND(ISNUMBER($L314)),
($L314-$L315)*VLOOKUP($J314,Berechnungsfaktoren!$L$3:$N$30,2,FALSE),
$N314*VLOOKUP($J314,Berechnungsfaktoren!$L$3:$N$30,2,FALSE)),
0))</f>
        <v>0</v>
      </c>
      <c r="AB314" s="178">
        <f xml:space="preserve">
IF(AND($J314&lt;&gt;"Bitte auswählen",$O314&lt;&gt;"Bitte auswählen",$J314&lt;&gt;"-",$O314&lt;&gt;"-"),
IF(AND(ISNUMBER($L314),ISNUMBER($Q314)),
+$L314*VLOOKUP($J314,Berechnungsfaktoren!$L$3:$N$30,3,FALSE)
+$Q314*VLOOKUP($O314,Berechnungsfaktoren!$L$3:$N$30,3,FALSE)
-$L315*VLOOKUP($J314,Berechnungsfaktoren!$L$3:$N$30,3,FALSE)
-$Q315*VLOOKUP($O314,Berechnungsfaktoren!$L$3:$N$30,3,FALSE),
+$N314*VLOOKUP($J314,Berechnungsfaktoren!$L$3:$N$30,3,FALSE)
+$Q314*VLOOKUP($O314,Berechnungsfaktoren!$L$3:$N$30,3,FALSE)
-$Q315*VLOOKUP($O314,Berechnungsfaktoren!$L$3:$N$30,3,FALSE)
),
IF(AND($J314&lt;&gt;"Bitte auswählen",$J314&lt;&gt;"-"),
IF(AND(ISNUMBER($L314)),
($L314-$L315)*VLOOKUP($J314,Berechnungsfaktoren!$L$3:$N$30,3,FALSE),
$N314*VLOOKUP($J314,Berechnungsfaktoren!$L$3:$N$30,3,FALSE)),
0))</f>
        <v>0</v>
      </c>
      <c r="AC314" s="320"/>
      <c r="AD314" s="312"/>
    </row>
    <row r="315" spans="2:30" ht="42.75" customHeight="1" thickBot="1">
      <c r="B315" s="307"/>
      <c r="C315" s="147"/>
      <c r="D315" s="276"/>
      <c r="E315" s="276"/>
      <c r="F315" s="282"/>
      <c r="G315" s="280"/>
      <c r="H315" s="282"/>
      <c r="I315" s="274"/>
      <c r="J315" s="280"/>
      <c r="K315" s="162" t="s">
        <v>328</v>
      </c>
      <c r="L315" s="152"/>
      <c r="M315" s="278"/>
      <c r="N315" s="290"/>
      <c r="O315" s="280"/>
      <c r="P315" s="162" t="s">
        <v>328</v>
      </c>
      <c r="Q315" s="150"/>
      <c r="R315" s="301"/>
      <c r="S315" s="309"/>
      <c r="T315" s="318"/>
      <c r="U315" s="11"/>
      <c r="V315" s="311"/>
      <c r="W315" s="305"/>
      <c r="X315" s="311"/>
      <c r="Y315" s="305"/>
      <c r="Z315" s="179"/>
      <c r="AA315" s="179"/>
      <c r="AB315" s="179"/>
      <c r="AC315" s="321"/>
      <c r="AD315" s="313"/>
    </row>
    <row r="316" spans="2:30" ht="42.75" customHeight="1">
      <c r="B316" s="306">
        <v>153</v>
      </c>
      <c r="C316" s="146" t="s">
        <v>279</v>
      </c>
      <c r="D316" s="275"/>
      <c r="E316" s="275"/>
      <c r="F316" s="281" t="s">
        <v>279</v>
      </c>
      <c r="G316" s="279" t="s">
        <v>279</v>
      </c>
      <c r="H316" s="281" t="s">
        <v>279</v>
      </c>
      <c r="I316" s="273"/>
      <c r="J316" s="279" t="s">
        <v>279</v>
      </c>
      <c r="K316" s="153" t="s">
        <v>326</v>
      </c>
      <c r="L316" s="151"/>
      <c r="M316" s="291" t="s">
        <v>327</v>
      </c>
      <c r="N316" s="289"/>
      <c r="O316" s="279" t="s">
        <v>279</v>
      </c>
      <c r="P316" s="161" t="s">
        <v>326</v>
      </c>
      <c r="Q316" s="149"/>
      <c r="R316" s="300"/>
      <c r="S316" s="308"/>
      <c r="T316" s="318"/>
      <c r="U316" s="10" t="s">
        <v>279</v>
      </c>
      <c r="V316" s="310" t="str">
        <f xml:space="preserve">
IF(AND($J316&lt;&gt;"Bitte auswählen",$O316&lt;&gt;"Bitte auswählen",$J316&lt;&gt;"-",$O316&lt;&gt;"-"),
IF(AND(ISNUMBER($L316),ISNUMBER($Q316)),
$L316+
$Q316*VLOOKUP($O316,Berechnungsfaktoren!$L$3:$N$15,2,FALSE)/VLOOKUP($J316,Berechnungsfaktoren!$L$3:$N$15,2,FALSE),
"Fehlende Eingaben"),
IF(AND($J316&lt;&gt;"Bitte auswählen",$J316&lt;&gt;"-"),
IF(AND(ISNUMBER($L316)),
$L316,
""),
""))</f>
        <v/>
      </c>
      <c r="W316" s="304" t="str">
        <f xml:space="preserve">
IF(AND($J316&lt;&gt;"Bitte auswählen",$O316&lt;&gt;"Bitte auswählen",$J316&lt;&gt;"-",$O316&lt;&gt;"-"),
IF(AND(ISNUMBER($L317),ISNUMBER($Q317)),
$L317+
$Q317*VLOOKUP($O316,Berechnungsfaktoren!$L$3:$N$15,2,FALSE)/VLOOKUP($J316,Berechnungsfaktoren!$L$3:$N$15,2,FALSE),
"Fehlende Eingaben"),
IF(AND($J316&lt;&gt;"Bitte auswählen",$J316&lt;&gt;"-"),
IF(AND(ISNUMBER($L317)),
$L317,
""),
""))</f>
        <v/>
      </c>
      <c r="X316" s="310" t="str">
        <f xml:space="preserve">
IF(AND($J316&lt;&gt;"Bitte auswählen",$O316&lt;&gt;"Bitte auswählen",$J316&lt;&gt;"-",$O316&lt;&gt;"-"),
IF(AND(ISNUMBER($L316),ISNUMBER($Q316)),
$L316*VLOOKUP($J316,Berechnungsfaktoren!$L$3:$N$15,2,FALSE)+
$Q316*VLOOKUP($O316,Berechnungsfaktoren!$L$3:$N$15,2,FALSE),
"Fehlende Eingaben"),
IF(AND($J316&lt;&gt;"Bitte auswählen",$J316&lt;&gt;"-"),
IF(AND(ISNUMBER($L316)),
$L316*VLOOKUP($J316,Berechnungsfaktoren!$L$3:$N$15,2,FALSE),
""),
""))</f>
        <v/>
      </c>
      <c r="Y316" s="304" t="str">
        <f xml:space="preserve">
IF(AND($J316&lt;&gt;"Bitte auswählen",$O316&lt;&gt;"Bitte auswählen",$J316&lt;&gt;"-",$O316&lt;&gt;"-"),
IF(AND(ISNUMBER($L317),ISNUMBER($Q317)),
$L317*VLOOKUP($J316,Berechnungsfaktoren!$L$3:$N$15,2,FALSE)+
$Q317*VLOOKUP($O316,Berechnungsfaktoren!$L$3:$N$15,2,FALSE),
"Fehlende Eingaben"),
IF(AND($J316&lt;&gt;"Bitte auswählen",$J316&lt;&gt;"-"),
IF(AND(ISNUMBER($L317)),
$L317*VLOOKUP($J316,Berechnungsfaktoren!$L$3:$N$15,2,FALSE),
""),
""))</f>
        <v/>
      </c>
      <c r="Z316" s="178">
        <f xml:space="preserve">
IF(AND($J316&lt;&gt;"Bitte auswählen",$O316&lt;&gt;"Bitte auswählen",$J316&lt;&gt;"-",$O316&lt;&gt;"-"),
IF(AND(ISNUMBER($L316),ISNUMBER($Q316)),
+$L316
+$Q316*VLOOKUP($O316,Berechnungsfaktoren!$L$3:$N$30,2,FALSE)/VLOOKUP($J316,Berechnungsfaktoren!$L$3:$N$30,2,FALSE)
-$L317
-$Q317*VLOOKUP($O316,Berechnungsfaktoren!$L$3:$N$30,2,FALSE)/VLOOKUP($J316,Berechnungsfaktoren!$L$3:$N$30,2,FALSE),
+$N316
+$Q316*VLOOKUP($O316,Berechnungsfaktoren!$L$3:$N$30,2,FALSE)/VLOOKUP($J316,Berechnungsfaktoren!$L$3:$N$30,2,FALSE)
-$Q317*VLOOKUP($O316,Berechnungsfaktoren!$L$3:$N$30,2,FALSE)/VLOOKUP($J316,Berechnungsfaktoren!$L$3:$N$30,2,FALSE)
),
IF(AND($J316&lt;&gt;"Bitte auswählen",$J316&lt;&gt;"-"),
IF(AND(ISNUMBER($L316)),
$L316-$L317,
$N316),
0))</f>
        <v>0</v>
      </c>
      <c r="AA316" s="178">
        <f xml:space="preserve">
IF(AND($J316&lt;&gt;"Bitte auswählen",$O316&lt;&gt;"Bitte auswählen",$J316&lt;&gt;"-",$O316&lt;&gt;"-"),
IF(AND(ISNUMBER($L316),ISNUMBER($Q316)),
+$L316*VLOOKUP($J316,Berechnungsfaktoren!$L$3:$N$30,2,FALSE)
+$Q316*VLOOKUP($O316,Berechnungsfaktoren!$L$3:$N$30,2,FALSE)
-$L317*VLOOKUP($J316,Berechnungsfaktoren!$L$3:$N$30,2,FALSE)
-$Q317*VLOOKUP($O316,Berechnungsfaktoren!$L$3:$N$30,2,FALSE),
+$N316*VLOOKUP($J316,Berechnungsfaktoren!$L$3:$N$30,2,FALSE)
+$Q316*VLOOKUP($O316,Berechnungsfaktoren!$L$3:$N$30,2,FALSE)
-$Q317*VLOOKUP($O316,Berechnungsfaktoren!$L$3:$N$30,2,FALSE)
),
IF(AND($J316&lt;&gt;"Bitte auswählen",$J316&lt;&gt;"-"),
IF(AND(ISNUMBER($L316)),
($L316-$L317)*VLOOKUP($J316,Berechnungsfaktoren!$L$3:$N$30,2,FALSE),
$N316*VLOOKUP($J316,Berechnungsfaktoren!$L$3:$N$30,2,FALSE)),
0))</f>
        <v>0</v>
      </c>
      <c r="AB316" s="178">
        <f xml:space="preserve">
IF(AND($J316&lt;&gt;"Bitte auswählen",$O316&lt;&gt;"Bitte auswählen",$J316&lt;&gt;"-",$O316&lt;&gt;"-"),
IF(AND(ISNUMBER($L316),ISNUMBER($Q316)),
+$L316*VLOOKUP($J316,Berechnungsfaktoren!$L$3:$N$30,3,FALSE)
+$Q316*VLOOKUP($O316,Berechnungsfaktoren!$L$3:$N$30,3,FALSE)
-$L317*VLOOKUP($J316,Berechnungsfaktoren!$L$3:$N$30,3,FALSE)
-$Q317*VLOOKUP($O316,Berechnungsfaktoren!$L$3:$N$30,3,FALSE),
+$N316*VLOOKUP($J316,Berechnungsfaktoren!$L$3:$N$30,3,FALSE)
+$Q316*VLOOKUP($O316,Berechnungsfaktoren!$L$3:$N$30,3,FALSE)
-$Q317*VLOOKUP($O316,Berechnungsfaktoren!$L$3:$N$30,3,FALSE)
),
IF(AND($J316&lt;&gt;"Bitte auswählen",$J316&lt;&gt;"-"),
IF(AND(ISNUMBER($L316)),
($L316-$L317)*VLOOKUP($J316,Berechnungsfaktoren!$L$3:$N$30,3,FALSE),
$N316*VLOOKUP($J316,Berechnungsfaktoren!$L$3:$N$30,3,FALSE)),
0))</f>
        <v>0</v>
      </c>
      <c r="AC316" s="320"/>
      <c r="AD316" s="312"/>
    </row>
    <row r="317" spans="2:30" ht="42.75" customHeight="1" thickBot="1">
      <c r="B317" s="307"/>
      <c r="C317" s="147"/>
      <c r="D317" s="276"/>
      <c r="E317" s="276"/>
      <c r="F317" s="282"/>
      <c r="G317" s="280"/>
      <c r="H317" s="282"/>
      <c r="I317" s="274"/>
      <c r="J317" s="280"/>
      <c r="K317" s="162" t="s">
        <v>328</v>
      </c>
      <c r="L317" s="152"/>
      <c r="M317" s="278"/>
      <c r="N317" s="290"/>
      <c r="O317" s="280"/>
      <c r="P317" s="162" t="s">
        <v>328</v>
      </c>
      <c r="Q317" s="150"/>
      <c r="R317" s="301"/>
      <c r="S317" s="309"/>
      <c r="T317" s="318"/>
      <c r="U317" s="11"/>
      <c r="V317" s="311"/>
      <c r="W317" s="305"/>
      <c r="X317" s="311"/>
      <c r="Y317" s="305"/>
      <c r="Z317" s="179"/>
      <c r="AA317" s="179"/>
      <c r="AB317" s="179"/>
      <c r="AC317" s="321"/>
      <c r="AD317" s="313"/>
    </row>
    <row r="318" spans="2:30" ht="42.75" customHeight="1">
      <c r="B318" s="306">
        <v>154</v>
      </c>
      <c r="C318" s="146" t="s">
        <v>279</v>
      </c>
      <c r="D318" s="275"/>
      <c r="E318" s="275"/>
      <c r="F318" s="281" t="s">
        <v>279</v>
      </c>
      <c r="G318" s="279" t="s">
        <v>279</v>
      </c>
      <c r="H318" s="281" t="s">
        <v>279</v>
      </c>
      <c r="I318" s="273"/>
      <c r="J318" s="279" t="s">
        <v>279</v>
      </c>
      <c r="K318" s="153" t="s">
        <v>326</v>
      </c>
      <c r="L318" s="151"/>
      <c r="M318" s="291" t="s">
        <v>327</v>
      </c>
      <c r="N318" s="289"/>
      <c r="O318" s="279" t="s">
        <v>279</v>
      </c>
      <c r="P318" s="161" t="s">
        <v>326</v>
      </c>
      <c r="Q318" s="149"/>
      <c r="R318" s="300"/>
      <c r="S318" s="308"/>
      <c r="T318" s="318"/>
      <c r="U318" s="10" t="s">
        <v>279</v>
      </c>
      <c r="V318" s="310" t="str">
        <f xml:space="preserve">
IF(AND($J318&lt;&gt;"Bitte auswählen",$O318&lt;&gt;"Bitte auswählen",$J318&lt;&gt;"-",$O318&lt;&gt;"-"),
IF(AND(ISNUMBER($L318),ISNUMBER($Q318)),
$L318+
$Q318*VLOOKUP($O318,Berechnungsfaktoren!$L$3:$N$15,2,FALSE)/VLOOKUP($J318,Berechnungsfaktoren!$L$3:$N$15,2,FALSE),
"Fehlende Eingaben"),
IF(AND($J318&lt;&gt;"Bitte auswählen",$J318&lt;&gt;"-"),
IF(AND(ISNUMBER($L318)),
$L318,
""),
""))</f>
        <v/>
      </c>
      <c r="W318" s="304" t="str">
        <f xml:space="preserve">
IF(AND($J318&lt;&gt;"Bitte auswählen",$O318&lt;&gt;"Bitte auswählen",$J318&lt;&gt;"-",$O318&lt;&gt;"-"),
IF(AND(ISNUMBER($L319),ISNUMBER($Q319)),
$L319+
$Q319*VLOOKUP($O318,Berechnungsfaktoren!$L$3:$N$15,2,FALSE)/VLOOKUP($J318,Berechnungsfaktoren!$L$3:$N$15,2,FALSE),
"Fehlende Eingaben"),
IF(AND($J318&lt;&gt;"Bitte auswählen",$J318&lt;&gt;"-"),
IF(AND(ISNUMBER($L319)),
$L319,
""),
""))</f>
        <v/>
      </c>
      <c r="X318" s="310" t="str">
        <f xml:space="preserve">
IF(AND($J318&lt;&gt;"Bitte auswählen",$O318&lt;&gt;"Bitte auswählen",$J318&lt;&gt;"-",$O318&lt;&gt;"-"),
IF(AND(ISNUMBER($L318),ISNUMBER($Q318)),
$L318*VLOOKUP($J318,Berechnungsfaktoren!$L$3:$N$15,2,FALSE)+
$Q318*VLOOKUP($O318,Berechnungsfaktoren!$L$3:$N$15,2,FALSE),
"Fehlende Eingaben"),
IF(AND($J318&lt;&gt;"Bitte auswählen",$J318&lt;&gt;"-"),
IF(AND(ISNUMBER($L318)),
$L318*VLOOKUP($J318,Berechnungsfaktoren!$L$3:$N$15,2,FALSE),
""),
""))</f>
        <v/>
      </c>
      <c r="Y318" s="304" t="str">
        <f xml:space="preserve">
IF(AND($J318&lt;&gt;"Bitte auswählen",$O318&lt;&gt;"Bitte auswählen",$J318&lt;&gt;"-",$O318&lt;&gt;"-"),
IF(AND(ISNUMBER($L319),ISNUMBER($Q319)),
$L319*VLOOKUP($J318,Berechnungsfaktoren!$L$3:$N$15,2,FALSE)+
$Q319*VLOOKUP($O318,Berechnungsfaktoren!$L$3:$N$15,2,FALSE),
"Fehlende Eingaben"),
IF(AND($J318&lt;&gt;"Bitte auswählen",$J318&lt;&gt;"-"),
IF(AND(ISNUMBER($L319)),
$L319*VLOOKUP($J318,Berechnungsfaktoren!$L$3:$N$15,2,FALSE),
""),
""))</f>
        <v/>
      </c>
      <c r="Z318" s="178">
        <f xml:space="preserve">
IF(AND($J318&lt;&gt;"Bitte auswählen",$O318&lt;&gt;"Bitte auswählen",$J318&lt;&gt;"-",$O318&lt;&gt;"-"),
IF(AND(ISNUMBER($L318),ISNUMBER($Q318)),
+$L318
+$Q318*VLOOKUP($O318,Berechnungsfaktoren!$L$3:$N$30,2,FALSE)/VLOOKUP($J318,Berechnungsfaktoren!$L$3:$N$30,2,FALSE)
-$L319
-$Q319*VLOOKUP($O318,Berechnungsfaktoren!$L$3:$N$30,2,FALSE)/VLOOKUP($J318,Berechnungsfaktoren!$L$3:$N$30,2,FALSE),
+$N318
+$Q318*VLOOKUP($O318,Berechnungsfaktoren!$L$3:$N$30,2,FALSE)/VLOOKUP($J318,Berechnungsfaktoren!$L$3:$N$30,2,FALSE)
-$Q319*VLOOKUP($O318,Berechnungsfaktoren!$L$3:$N$30,2,FALSE)/VLOOKUP($J318,Berechnungsfaktoren!$L$3:$N$30,2,FALSE)
),
IF(AND($J318&lt;&gt;"Bitte auswählen",$J318&lt;&gt;"-"),
IF(AND(ISNUMBER($L318)),
$L318-$L319,
$N318),
0))</f>
        <v>0</v>
      </c>
      <c r="AA318" s="178">
        <f xml:space="preserve">
IF(AND($J318&lt;&gt;"Bitte auswählen",$O318&lt;&gt;"Bitte auswählen",$J318&lt;&gt;"-",$O318&lt;&gt;"-"),
IF(AND(ISNUMBER($L318),ISNUMBER($Q318)),
+$L318*VLOOKUP($J318,Berechnungsfaktoren!$L$3:$N$30,2,FALSE)
+$Q318*VLOOKUP($O318,Berechnungsfaktoren!$L$3:$N$30,2,FALSE)
-$L319*VLOOKUP($J318,Berechnungsfaktoren!$L$3:$N$30,2,FALSE)
-$Q319*VLOOKUP($O318,Berechnungsfaktoren!$L$3:$N$30,2,FALSE),
+$N318*VLOOKUP($J318,Berechnungsfaktoren!$L$3:$N$30,2,FALSE)
+$Q318*VLOOKUP($O318,Berechnungsfaktoren!$L$3:$N$30,2,FALSE)
-$Q319*VLOOKUP($O318,Berechnungsfaktoren!$L$3:$N$30,2,FALSE)
),
IF(AND($J318&lt;&gt;"Bitte auswählen",$J318&lt;&gt;"-"),
IF(AND(ISNUMBER($L318)),
($L318-$L319)*VLOOKUP($J318,Berechnungsfaktoren!$L$3:$N$30,2,FALSE),
$N318*VLOOKUP($J318,Berechnungsfaktoren!$L$3:$N$30,2,FALSE)),
0))</f>
        <v>0</v>
      </c>
      <c r="AB318" s="178">
        <f xml:space="preserve">
IF(AND($J318&lt;&gt;"Bitte auswählen",$O318&lt;&gt;"Bitte auswählen",$J318&lt;&gt;"-",$O318&lt;&gt;"-"),
IF(AND(ISNUMBER($L318),ISNUMBER($Q318)),
+$L318*VLOOKUP($J318,Berechnungsfaktoren!$L$3:$N$30,3,FALSE)
+$Q318*VLOOKUP($O318,Berechnungsfaktoren!$L$3:$N$30,3,FALSE)
-$L319*VLOOKUP($J318,Berechnungsfaktoren!$L$3:$N$30,3,FALSE)
-$Q319*VLOOKUP($O318,Berechnungsfaktoren!$L$3:$N$30,3,FALSE),
+$N318*VLOOKUP($J318,Berechnungsfaktoren!$L$3:$N$30,3,FALSE)
+$Q318*VLOOKUP($O318,Berechnungsfaktoren!$L$3:$N$30,3,FALSE)
-$Q319*VLOOKUP($O318,Berechnungsfaktoren!$L$3:$N$30,3,FALSE)
),
IF(AND($J318&lt;&gt;"Bitte auswählen",$J318&lt;&gt;"-"),
IF(AND(ISNUMBER($L318)),
($L318-$L319)*VLOOKUP($J318,Berechnungsfaktoren!$L$3:$N$30,3,FALSE),
$N318*VLOOKUP($J318,Berechnungsfaktoren!$L$3:$N$30,3,FALSE)),
0))</f>
        <v>0</v>
      </c>
      <c r="AC318" s="320"/>
      <c r="AD318" s="312"/>
    </row>
    <row r="319" spans="2:30" ht="42.75" customHeight="1" thickBot="1">
      <c r="B319" s="307"/>
      <c r="C319" s="147"/>
      <c r="D319" s="276"/>
      <c r="E319" s="276"/>
      <c r="F319" s="282"/>
      <c r="G319" s="280"/>
      <c r="H319" s="282"/>
      <c r="I319" s="274"/>
      <c r="J319" s="280"/>
      <c r="K319" s="162" t="s">
        <v>328</v>
      </c>
      <c r="L319" s="152"/>
      <c r="M319" s="278"/>
      <c r="N319" s="290"/>
      <c r="O319" s="280"/>
      <c r="P319" s="162" t="s">
        <v>328</v>
      </c>
      <c r="Q319" s="150"/>
      <c r="R319" s="301"/>
      <c r="S319" s="309"/>
      <c r="T319" s="318"/>
      <c r="U319" s="11"/>
      <c r="V319" s="311"/>
      <c r="W319" s="305"/>
      <c r="X319" s="311"/>
      <c r="Y319" s="305"/>
      <c r="Z319" s="179"/>
      <c r="AA319" s="179"/>
      <c r="AB319" s="179"/>
      <c r="AC319" s="321"/>
      <c r="AD319" s="313"/>
    </row>
    <row r="320" spans="2:30" ht="42.75" customHeight="1">
      <c r="B320" s="306">
        <v>155</v>
      </c>
      <c r="C320" s="146" t="s">
        <v>279</v>
      </c>
      <c r="D320" s="275"/>
      <c r="E320" s="275"/>
      <c r="F320" s="281" t="s">
        <v>279</v>
      </c>
      <c r="G320" s="279" t="s">
        <v>279</v>
      </c>
      <c r="H320" s="281" t="s">
        <v>279</v>
      </c>
      <c r="I320" s="273"/>
      <c r="J320" s="279" t="s">
        <v>279</v>
      </c>
      <c r="K320" s="153" t="s">
        <v>326</v>
      </c>
      <c r="L320" s="151"/>
      <c r="M320" s="291" t="s">
        <v>327</v>
      </c>
      <c r="N320" s="289"/>
      <c r="O320" s="279" t="s">
        <v>279</v>
      </c>
      <c r="P320" s="161" t="s">
        <v>326</v>
      </c>
      <c r="Q320" s="149"/>
      <c r="R320" s="300"/>
      <c r="S320" s="308"/>
      <c r="T320" s="318"/>
      <c r="U320" s="10" t="s">
        <v>279</v>
      </c>
      <c r="V320" s="310" t="str">
        <f xml:space="preserve">
IF(AND($J320&lt;&gt;"Bitte auswählen",$O320&lt;&gt;"Bitte auswählen",$J320&lt;&gt;"-",$O320&lt;&gt;"-"),
IF(AND(ISNUMBER($L320),ISNUMBER($Q320)),
$L320+
$Q320*VLOOKUP($O320,Berechnungsfaktoren!$L$3:$N$15,2,FALSE)/VLOOKUP($J320,Berechnungsfaktoren!$L$3:$N$15,2,FALSE),
"Fehlende Eingaben"),
IF(AND($J320&lt;&gt;"Bitte auswählen",$J320&lt;&gt;"-"),
IF(AND(ISNUMBER($L320)),
$L320,
""),
""))</f>
        <v/>
      </c>
      <c r="W320" s="304" t="str">
        <f xml:space="preserve">
IF(AND($J320&lt;&gt;"Bitte auswählen",$O320&lt;&gt;"Bitte auswählen",$J320&lt;&gt;"-",$O320&lt;&gt;"-"),
IF(AND(ISNUMBER($L321),ISNUMBER($Q321)),
$L321+
$Q321*VLOOKUP($O320,Berechnungsfaktoren!$L$3:$N$15,2,FALSE)/VLOOKUP($J320,Berechnungsfaktoren!$L$3:$N$15,2,FALSE),
"Fehlende Eingaben"),
IF(AND($J320&lt;&gt;"Bitte auswählen",$J320&lt;&gt;"-"),
IF(AND(ISNUMBER($L321)),
$L321,
""),
""))</f>
        <v/>
      </c>
      <c r="X320" s="310" t="str">
        <f xml:space="preserve">
IF(AND($J320&lt;&gt;"Bitte auswählen",$O320&lt;&gt;"Bitte auswählen",$J320&lt;&gt;"-",$O320&lt;&gt;"-"),
IF(AND(ISNUMBER($L320),ISNUMBER($Q320)),
$L320*VLOOKUP($J320,Berechnungsfaktoren!$L$3:$N$15,2,FALSE)+
$Q320*VLOOKUP($O320,Berechnungsfaktoren!$L$3:$N$15,2,FALSE),
"Fehlende Eingaben"),
IF(AND($J320&lt;&gt;"Bitte auswählen",$J320&lt;&gt;"-"),
IF(AND(ISNUMBER($L320)),
$L320*VLOOKUP($J320,Berechnungsfaktoren!$L$3:$N$15,2,FALSE),
""),
""))</f>
        <v/>
      </c>
      <c r="Y320" s="304" t="str">
        <f xml:space="preserve">
IF(AND($J320&lt;&gt;"Bitte auswählen",$O320&lt;&gt;"Bitte auswählen",$J320&lt;&gt;"-",$O320&lt;&gt;"-"),
IF(AND(ISNUMBER($L321),ISNUMBER($Q321)),
$L321*VLOOKUP($J320,Berechnungsfaktoren!$L$3:$N$15,2,FALSE)+
$Q321*VLOOKUP($O320,Berechnungsfaktoren!$L$3:$N$15,2,FALSE),
"Fehlende Eingaben"),
IF(AND($J320&lt;&gt;"Bitte auswählen",$J320&lt;&gt;"-"),
IF(AND(ISNUMBER($L321)),
$L321*VLOOKUP($J320,Berechnungsfaktoren!$L$3:$N$15,2,FALSE),
""),
""))</f>
        <v/>
      </c>
      <c r="Z320" s="178">
        <f xml:space="preserve">
IF(AND($J320&lt;&gt;"Bitte auswählen",$O320&lt;&gt;"Bitte auswählen",$J320&lt;&gt;"-",$O320&lt;&gt;"-"),
IF(AND(ISNUMBER($L320),ISNUMBER($Q320)),
+$L320
+$Q320*VLOOKUP($O320,Berechnungsfaktoren!$L$3:$N$30,2,FALSE)/VLOOKUP($J320,Berechnungsfaktoren!$L$3:$N$30,2,FALSE)
-$L321
-$Q321*VLOOKUP($O320,Berechnungsfaktoren!$L$3:$N$30,2,FALSE)/VLOOKUP($J320,Berechnungsfaktoren!$L$3:$N$30,2,FALSE),
+$N320
+$Q320*VLOOKUP($O320,Berechnungsfaktoren!$L$3:$N$30,2,FALSE)/VLOOKUP($J320,Berechnungsfaktoren!$L$3:$N$30,2,FALSE)
-$Q321*VLOOKUP($O320,Berechnungsfaktoren!$L$3:$N$30,2,FALSE)/VLOOKUP($J320,Berechnungsfaktoren!$L$3:$N$30,2,FALSE)
),
IF(AND($J320&lt;&gt;"Bitte auswählen",$J320&lt;&gt;"-"),
IF(AND(ISNUMBER($L320)),
$L320-$L321,
$N320),
0))</f>
        <v>0</v>
      </c>
      <c r="AA320" s="178">
        <f xml:space="preserve">
IF(AND($J320&lt;&gt;"Bitte auswählen",$O320&lt;&gt;"Bitte auswählen",$J320&lt;&gt;"-",$O320&lt;&gt;"-"),
IF(AND(ISNUMBER($L320),ISNUMBER($Q320)),
+$L320*VLOOKUP($J320,Berechnungsfaktoren!$L$3:$N$30,2,FALSE)
+$Q320*VLOOKUP($O320,Berechnungsfaktoren!$L$3:$N$30,2,FALSE)
-$L321*VLOOKUP($J320,Berechnungsfaktoren!$L$3:$N$30,2,FALSE)
-$Q321*VLOOKUP($O320,Berechnungsfaktoren!$L$3:$N$30,2,FALSE),
+$N320*VLOOKUP($J320,Berechnungsfaktoren!$L$3:$N$30,2,FALSE)
+$Q320*VLOOKUP($O320,Berechnungsfaktoren!$L$3:$N$30,2,FALSE)
-$Q321*VLOOKUP($O320,Berechnungsfaktoren!$L$3:$N$30,2,FALSE)
),
IF(AND($J320&lt;&gt;"Bitte auswählen",$J320&lt;&gt;"-"),
IF(AND(ISNUMBER($L320)),
($L320-$L321)*VLOOKUP($J320,Berechnungsfaktoren!$L$3:$N$30,2,FALSE),
$N320*VLOOKUP($J320,Berechnungsfaktoren!$L$3:$N$30,2,FALSE)),
0))</f>
        <v>0</v>
      </c>
      <c r="AB320" s="178">
        <f xml:space="preserve">
IF(AND($J320&lt;&gt;"Bitte auswählen",$O320&lt;&gt;"Bitte auswählen",$J320&lt;&gt;"-",$O320&lt;&gt;"-"),
IF(AND(ISNUMBER($L320),ISNUMBER($Q320)),
+$L320*VLOOKUP($J320,Berechnungsfaktoren!$L$3:$N$30,3,FALSE)
+$Q320*VLOOKUP($O320,Berechnungsfaktoren!$L$3:$N$30,3,FALSE)
-$L321*VLOOKUP($J320,Berechnungsfaktoren!$L$3:$N$30,3,FALSE)
-$Q321*VLOOKUP($O320,Berechnungsfaktoren!$L$3:$N$30,3,FALSE),
+$N320*VLOOKUP($J320,Berechnungsfaktoren!$L$3:$N$30,3,FALSE)
+$Q320*VLOOKUP($O320,Berechnungsfaktoren!$L$3:$N$30,3,FALSE)
-$Q321*VLOOKUP($O320,Berechnungsfaktoren!$L$3:$N$30,3,FALSE)
),
IF(AND($J320&lt;&gt;"Bitte auswählen",$J320&lt;&gt;"-"),
IF(AND(ISNUMBER($L320)),
($L320-$L321)*VLOOKUP($J320,Berechnungsfaktoren!$L$3:$N$30,3,FALSE),
$N320*VLOOKUP($J320,Berechnungsfaktoren!$L$3:$N$30,3,FALSE)),
0))</f>
        <v>0</v>
      </c>
      <c r="AC320" s="320"/>
      <c r="AD320" s="312"/>
    </row>
    <row r="321" spans="2:30" ht="42.75" customHeight="1" thickBot="1">
      <c r="B321" s="307"/>
      <c r="C321" s="147"/>
      <c r="D321" s="276"/>
      <c r="E321" s="276"/>
      <c r="F321" s="282"/>
      <c r="G321" s="280"/>
      <c r="H321" s="282"/>
      <c r="I321" s="274"/>
      <c r="J321" s="280"/>
      <c r="K321" s="162" t="s">
        <v>328</v>
      </c>
      <c r="L321" s="152"/>
      <c r="M321" s="278"/>
      <c r="N321" s="290"/>
      <c r="O321" s="280"/>
      <c r="P321" s="162" t="s">
        <v>328</v>
      </c>
      <c r="Q321" s="150"/>
      <c r="R321" s="301"/>
      <c r="S321" s="309"/>
      <c r="T321" s="318"/>
      <c r="U321" s="11"/>
      <c r="V321" s="311"/>
      <c r="W321" s="305"/>
      <c r="X321" s="311"/>
      <c r="Y321" s="305"/>
      <c r="Z321" s="179"/>
      <c r="AA321" s="179"/>
      <c r="AB321" s="179"/>
      <c r="AC321" s="321"/>
      <c r="AD321" s="313"/>
    </row>
    <row r="322" spans="2:30" ht="42.75" customHeight="1">
      <c r="B322" s="306">
        <v>156</v>
      </c>
      <c r="C322" s="146" t="s">
        <v>279</v>
      </c>
      <c r="D322" s="275"/>
      <c r="E322" s="275"/>
      <c r="F322" s="281" t="s">
        <v>279</v>
      </c>
      <c r="G322" s="279" t="s">
        <v>279</v>
      </c>
      <c r="H322" s="281" t="s">
        <v>279</v>
      </c>
      <c r="I322" s="273"/>
      <c r="J322" s="279" t="s">
        <v>279</v>
      </c>
      <c r="K322" s="153" t="s">
        <v>326</v>
      </c>
      <c r="L322" s="151"/>
      <c r="M322" s="291" t="s">
        <v>327</v>
      </c>
      <c r="N322" s="289"/>
      <c r="O322" s="279" t="s">
        <v>279</v>
      </c>
      <c r="P322" s="161" t="s">
        <v>326</v>
      </c>
      <c r="Q322" s="149"/>
      <c r="R322" s="300"/>
      <c r="S322" s="308"/>
      <c r="T322" s="318"/>
      <c r="U322" s="10" t="s">
        <v>279</v>
      </c>
      <c r="V322" s="310" t="str">
        <f xml:space="preserve">
IF(AND($J322&lt;&gt;"Bitte auswählen",$O322&lt;&gt;"Bitte auswählen",$J322&lt;&gt;"-",$O322&lt;&gt;"-"),
IF(AND(ISNUMBER($L322),ISNUMBER($Q322)),
$L322+
$Q322*VLOOKUP($O322,Berechnungsfaktoren!$L$3:$N$15,2,FALSE)/VLOOKUP($J322,Berechnungsfaktoren!$L$3:$N$15,2,FALSE),
"Fehlende Eingaben"),
IF(AND($J322&lt;&gt;"Bitte auswählen",$J322&lt;&gt;"-"),
IF(AND(ISNUMBER($L322)),
$L322,
""),
""))</f>
        <v/>
      </c>
      <c r="W322" s="304" t="str">
        <f xml:space="preserve">
IF(AND($J322&lt;&gt;"Bitte auswählen",$O322&lt;&gt;"Bitte auswählen",$J322&lt;&gt;"-",$O322&lt;&gt;"-"),
IF(AND(ISNUMBER($L323),ISNUMBER($Q323)),
$L323+
$Q323*VLOOKUP($O322,Berechnungsfaktoren!$L$3:$N$15,2,FALSE)/VLOOKUP($J322,Berechnungsfaktoren!$L$3:$N$15,2,FALSE),
"Fehlende Eingaben"),
IF(AND($J322&lt;&gt;"Bitte auswählen",$J322&lt;&gt;"-"),
IF(AND(ISNUMBER($L323)),
$L323,
""),
""))</f>
        <v/>
      </c>
      <c r="X322" s="310" t="str">
        <f xml:space="preserve">
IF(AND($J322&lt;&gt;"Bitte auswählen",$O322&lt;&gt;"Bitte auswählen",$J322&lt;&gt;"-",$O322&lt;&gt;"-"),
IF(AND(ISNUMBER($L322),ISNUMBER($Q322)),
$L322*VLOOKUP($J322,Berechnungsfaktoren!$L$3:$N$15,2,FALSE)+
$Q322*VLOOKUP($O322,Berechnungsfaktoren!$L$3:$N$15,2,FALSE),
"Fehlende Eingaben"),
IF(AND($J322&lt;&gt;"Bitte auswählen",$J322&lt;&gt;"-"),
IF(AND(ISNUMBER($L322)),
$L322*VLOOKUP($J322,Berechnungsfaktoren!$L$3:$N$15,2,FALSE),
""),
""))</f>
        <v/>
      </c>
      <c r="Y322" s="304" t="str">
        <f xml:space="preserve">
IF(AND($J322&lt;&gt;"Bitte auswählen",$O322&lt;&gt;"Bitte auswählen",$J322&lt;&gt;"-",$O322&lt;&gt;"-"),
IF(AND(ISNUMBER($L323),ISNUMBER($Q323)),
$L323*VLOOKUP($J322,Berechnungsfaktoren!$L$3:$N$15,2,FALSE)+
$Q323*VLOOKUP($O322,Berechnungsfaktoren!$L$3:$N$15,2,FALSE),
"Fehlende Eingaben"),
IF(AND($J322&lt;&gt;"Bitte auswählen",$J322&lt;&gt;"-"),
IF(AND(ISNUMBER($L323)),
$L323*VLOOKUP($J322,Berechnungsfaktoren!$L$3:$N$15,2,FALSE),
""),
""))</f>
        <v/>
      </c>
      <c r="Z322" s="178">
        <f xml:space="preserve">
IF(AND($J322&lt;&gt;"Bitte auswählen",$O322&lt;&gt;"Bitte auswählen",$J322&lt;&gt;"-",$O322&lt;&gt;"-"),
IF(AND(ISNUMBER($L322),ISNUMBER($Q322)),
+$L322
+$Q322*VLOOKUP($O322,Berechnungsfaktoren!$L$3:$N$30,2,FALSE)/VLOOKUP($J322,Berechnungsfaktoren!$L$3:$N$30,2,FALSE)
-$L323
-$Q323*VLOOKUP($O322,Berechnungsfaktoren!$L$3:$N$30,2,FALSE)/VLOOKUP($J322,Berechnungsfaktoren!$L$3:$N$30,2,FALSE),
+$N322
+$Q322*VLOOKUP($O322,Berechnungsfaktoren!$L$3:$N$30,2,FALSE)/VLOOKUP($J322,Berechnungsfaktoren!$L$3:$N$30,2,FALSE)
-$Q323*VLOOKUP($O322,Berechnungsfaktoren!$L$3:$N$30,2,FALSE)/VLOOKUP($J322,Berechnungsfaktoren!$L$3:$N$30,2,FALSE)
),
IF(AND($J322&lt;&gt;"Bitte auswählen",$J322&lt;&gt;"-"),
IF(AND(ISNUMBER($L322)),
$L322-$L323,
$N322),
0))</f>
        <v>0</v>
      </c>
      <c r="AA322" s="178">
        <f xml:space="preserve">
IF(AND($J322&lt;&gt;"Bitte auswählen",$O322&lt;&gt;"Bitte auswählen",$J322&lt;&gt;"-",$O322&lt;&gt;"-"),
IF(AND(ISNUMBER($L322),ISNUMBER($Q322)),
+$L322*VLOOKUP($J322,Berechnungsfaktoren!$L$3:$N$30,2,FALSE)
+$Q322*VLOOKUP($O322,Berechnungsfaktoren!$L$3:$N$30,2,FALSE)
-$L323*VLOOKUP($J322,Berechnungsfaktoren!$L$3:$N$30,2,FALSE)
-$Q323*VLOOKUP($O322,Berechnungsfaktoren!$L$3:$N$30,2,FALSE),
+$N322*VLOOKUP($J322,Berechnungsfaktoren!$L$3:$N$30,2,FALSE)
+$Q322*VLOOKUP($O322,Berechnungsfaktoren!$L$3:$N$30,2,FALSE)
-$Q323*VLOOKUP($O322,Berechnungsfaktoren!$L$3:$N$30,2,FALSE)
),
IF(AND($J322&lt;&gt;"Bitte auswählen",$J322&lt;&gt;"-"),
IF(AND(ISNUMBER($L322)),
($L322-$L323)*VLOOKUP($J322,Berechnungsfaktoren!$L$3:$N$30,2,FALSE),
$N322*VLOOKUP($J322,Berechnungsfaktoren!$L$3:$N$30,2,FALSE)),
0))</f>
        <v>0</v>
      </c>
      <c r="AB322" s="178">
        <f xml:space="preserve">
IF(AND($J322&lt;&gt;"Bitte auswählen",$O322&lt;&gt;"Bitte auswählen",$J322&lt;&gt;"-",$O322&lt;&gt;"-"),
IF(AND(ISNUMBER($L322),ISNUMBER($Q322)),
+$L322*VLOOKUP($J322,Berechnungsfaktoren!$L$3:$N$30,3,FALSE)
+$Q322*VLOOKUP($O322,Berechnungsfaktoren!$L$3:$N$30,3,FALSE)
-$L323*VLOOKUP($J322,Berechnungsfaktoren!$L$3:$N$30,3,FALSE)
-$Q323*VLOOKUP($O322,Berechnungsfaktoren!$L$3:$N$30,3,FALSE),
+$N322*VLOOKUP($J322,Berechnungsfaktoren!$L$3:$N$30,3,FALSE)
+$Q322*VLOOKUP($O322,Berechnungsfaktoren!$L$3:$N$30,3,FALSE)
-$Q323*VLOOKUP($O322,Berechnungsfaktoren!$L$3:$N$30,3,FALSE)
),
IF(AND($J322&lt;&gt;"Bitte auswählen",$J322&lt;&gt;"-"),
IF(AND(ISNUMBER($L322)),
($L322-$L323)*VLOOKUP($J322,Berechnungsfaktoren!$L$3:$N$30,3,FALSE),
$N322*VLOOKUP($J322,Berechnungsfaktoren!$L$3:$N$30,3,FALSE)),
0))</f>
        <v>0</v>
      </c>
      <c r="AC322" s="320"/>
      <c r="AD322" s="312"/>
    </row>
    <row r="323" spans="2:30" ht="42.75" customHeight="1" thickBot="1">
      <c r="B323" s="307"/>
      <c r="C323" s="147"/>
      <c r="D323" s="276"/>
      <c r="E323" s="276"/>
      <c r="F323" s="282"/>
      <c r="G323" s="280"/>
      <c r="H323" s="282"/>
      <c r="I323" s="274"/>
      <c r="J323" s="280"/>
      <c r="K323" s="162" t="s">
        <v>328</v>
      </c>
      <c r="L323" s="152"/>
      <c r="M323" s="278"/>
      <c r="N323" s="290"/>
      <c r="O323" s="280"/>
      <c r="P323" s="162" t="s">
        <v>328</v>
      </c>
      <c r="Q323" s="150"/>
      <c r="R323" s="301"/>
      <c r="S323" s="309"/>
      <c r="T323" s="318"/>
      <c r="U323" s="11"/>
      <c r="V323" s="311"/>
      <c r="W323" s="305"/>
      <c r="X323" s="311"/>
      <c r="Y323" s="305"/>
      <c r="Z323" s="179"/>
      <c r="AA323" s="179"/>
      <c r="AB323" s="179"/>
      <c r="AC323" s="321"/>
      <c r="AD323" s="313"/>
    </row>
    <row r="324" spans="2:30" ht="42.75" customHeight="1">
      <c r="B324" s="306">
        <v>157</v>
      </c>
      <c r="C324" s="146" t="s">
        <v>279</v>
      </c>
      <c r="D324" s="275"/>
      <c r="E324" s="275"/>
      <c r="F324" s="281" t="s">
        <v>279</v>
      </c>
      <c r="G324" s="279" t="s">
        <v>279</v>
      </c>
      <c r="H324" s="281" t="s">
        <v>279</v>
      </c>
      <c r="I324" s="273"/>
      <c r="J324" s="279" t="s">
        <v>279</v>
      </c>
      <c r="K324" s="153" t="s">
        <v>326</v>
      </c>
      <c r="L324" s="151"/>
      <c r="M324" s="291" t="s">
        <v>327</v>
      </c>
      <c r="N324" s="289"/>
      <c r="O324" s="279" t="s">
        <v>279</v>
      </c>
      <c r="P324" s="161" t="s">
        <v>326</v>
      </c>
      <c r="Q324" s="149"/>
      <c r="R324" s="300"/>
      <c r="S324" s="308"/>
      <c r="T324" s="318"/>
      <c r="U324" s="10" t="s">
        <v>279</v>
      </c>
      <c r="V324" s="310" t="str">
        <f xml:space="preserve">
IF(AND($J324&lt;&gt;"Bitte auswählen",$O324&lt;&gt;"Bitte auswählen",$J324&lt;&gt;"-",$O324&lt;&gt;"-"),
IF(AND(ISNUMBER($L324),ISNUMBER($Q324)),
$L324+
$Q324*VLOOKUP($O324,Berechnungsfaktoren!$L$3:$N$15,2,FALSE)/VLOOKUP($J324,Berechnungsfaktoren!$L$3:$N$15,2,FALSE),
"Fehlende Eingaben"),
IF(AND($J324&lt;&gt;"Bitte auswählen",$J324&lt;&gt;"-"),
IF(AND(ISNUMBER($L324)),
$L324,
""),
""))</f>
        <v/>
      </c>
      <c r="W324" s="304" t="str">
        <f xml:space="preserve">
IF(AND($J324&lt;&gt;"Bitte auswählen",$O324&lt;&gt;"Bitte auswählen",$J324&lt;&gt;"-",$O324&lt;&gt;"-"),
IF(AND(ISNUMBER($L325),ISNUMBER($Q325)),
$L325+
$Q325*VLOOKUP($O324,Berechnungsfaktoren!$L$3:$N$15,2,FALSE)/VLOOKUP($J324,Berechnungsfaktoren!$L$3:$N$15,2,FALSE),
"Fehlende Eingaben"),
IF(AND($J324&lt;&gt;"Bitte auswählen",$J324&lt;&gt;"-"),
IF(AND(ISNUMBER($L325)),
$L325,
""),
""))</f>
        <v/>
      </c>
      <c r="X324" s="310" t="str">
        <f xml:space="preserve">
IF(AND($J324&lt;&gt;"Bitte auswählen",$O324&lt;&gt;"Bitte auswählen",$J324&lt;&gt;"-",$O324&lt;&gt;"-"),
IF(AND(ISNUMBER($L324),ISNUMBER($Q324)),
$L324*VLOOKUP($J324,Berechnungsfaktoren!$L$3:$N$15,2,FALSE)+
$Q324*VLOOKUP($O324,Berechnungsfaktoren!$L$3:$N$15,2,FALSE),
"Fehlende Eingaben"),
IF(AND($J324&lt;&gt;"Bitte auswählen",$J324&lt;&gt;"-"),
IF(AND(ISNUMBER($L324)),
$L324*VLOOKUP($J324,Berechnungsfaktoren!$L$3:$N$15,2,FALSE),
""),
""))</f>
        <v/>
      </c>
      <c r="Y324" s="304" t="str">
        <f xml:space="preserve">
IF(AND($J324&lt;&gt;"Bitte auswählen",$O324&lt;&gt;"Bitte auswählen",$J324&lt;&gt;"-",$O324&lt;&gt;"-"),
IF(AND(ISNUMBER($L325),ISNUMBER($Q325)),
$L325*VLOOKUP($J324,Berechnungsfaktoren!$L$3:$N$15,2,FALSE)+
$Q325*VLOOKUP($O324,Berechnungsfaktoren!$L$3:$N$15,2,FALSE),
"Fehlende Eingaben"),
IF(AND($J324&lt;&gt;"Bitte auswählen",$J324&lt;&gt;"-"),
IF(AND(ISNUMBER($L325)),
$L325*VLOOKUP($J324,Berechnungsfaktoren!$L$3:$N$15,2,FALSE),
""),
""))</f>
        <v/>
      </c>
      <c r="Z324" s="178">
        <f xml:space="preserve">
IF(AND($J324&lt;&gt;"Bitte auswählen",$O324&lt;&gt;"Bitte auswählen",$J324&lt;&gt;"-",$O324&lt;&gt;"-"),
IF(AND(ISNUMBER($L324),ISNUMBER($Q324)),
+$L324
+$Q324*VLOOKUP($O324,Berechnungsfaktoren!$L$3:$N$30,2,FALSE)/VLOOKUP($J324,Berechnungsfaktoren!$L$3:$N$30,2,FALSE)
-$L325
-$Q325*VLOOKUP($O324,Berechnungsfaktoren!$L$3:$N$30,2,FALSE)/VLOOKUP($J324,Berechnungsfaktoren!$L$3:$N$30,2,FALSE),
+$N324
+$Q324*VLOOKUP($O324,Berechnungsfaktoren!$L$3:$N$30,2,FALSE)/VLOOKUP($J324,Berechnungsfaktoren!$L$3:$N$30,2,FALSE)
-$Q325*VLOOKUP($O324,Berechnungsfaktoren!$L$3:$N$30,2,FALSE)/VLOOKUP($J324,Berechnungsfaktoren!$L$3:$N$30,2,FALSE)
),
IF(AND($J324&lt;&gt;"Bitte auswählen",$J324&lt;&gt;"-"),
IF(AND(ISNUMBER($L324)),
$L324-$L325,
$N324),
0))</f>
        <v>0</v>
      </c>
      <c r="AA324" s="178">
        <f xml:space="preserve">
IF(AND($J324&lt;&gt;"Bitte auswählen",$O324&lt;&gt;"Bitte auswählen",$J324&lt;&gt;"-",$O324&lt;&gt;"-"),
IF(AND(ISNUMBER($L324),ISNUMBER($Q324)),
+$L324*VLOOKUP($J324,Berechnungsfaktoren!$L$3:$N$30,2,FALSE)
+$Q324*VLOOKUP($O324,Berechnungsfaktoren!$L$3:$N$30,2,FALSE)
-$L325*VLOOKUP($J324,Berechnungsfaktoren!$L$3:$N$30,2,FALSE)
-$Q325*VLOOKUP($O324,Berechnungsfaktoren!$L$3:$N$30,2,FALSE),
+$N324*VLOOKUP($J324,Berechnungsfaktoren!$L$3:$N$30,2,FALSE)
+$Q324*VLOOKUP($O324,Berechnungsfaktoren!$L$3:$N$30,2,FALSE)
-$Q325*VLOOKUP($O324,Berechnungsfaktoren!$L$3:$N$30,2,FALSE)
),
IF(AND($J324&lt;&gt;"Bitte auswählen",$J324&lt;&gt;"-"),
IF(AND(ISNUMBER($L324)),
($L324-$L325)*VLOOKUP($J324,Berechnungsfaktoren!$L$3:$N$30,2,FALSE),
$N324*VLOOKUP($J324,Berechnungsfaktoren!$L$3:$N$30,2,FALSE)),
0))</f>
        <v>0</v>
      </c>
      <c r="AB324" s="178">
        <f xml:space="preserve">
IF(AND($J324&lt;&gt;"Bitte auswählen",$O324&lt;&gt;"Bitte auswählen",$J324&lt;&gt;"-",$O324&lt;&gt;"-"),
IF(AND(ISNUMBER($L324),ISNUMBER($Q324)),
+$L324*VLOOKUP($J324,Berechnungsfaktoren!$L$3:$N$30,3,FALSE)
+$Q324*VLOOKUP($O324,Berechnungsfaktoren!$L$3:$N$30,3,FALSE)
-$L325*VLOOKUP($J324,Berechnungsfaktoren!$L$3:$N$30,3,FALSE)
-$Q325*VLOOKUP($O324,Berechnungsfaktoren!$L$3:$N$30,3,FALSE),
+$N324*VLOOKUP($J324,Berechnungsfaktoren!$L$3:$N$30,3,FALSE)
+$Q324*VLOOKUP($O324,Berechnungsfaktoren!$L$3:$N$30,3,FALSE)
-$Q325*VLOOKUP($O324,Berechnungsfaktoren!$L$3:$N$30,3,FALSE)
),
IF(AND($J324&lt;&gt;"Bitte auswählen",$J324&lt;&gt;"-"),
IF(AND(ISNUMBER($L324)),
($L324-$L325)*VLOOKUP($J324,Berechnungsfaktoren!$L$3:$N$30,3,FALSE),
$N324*VLOOKUP($J324,Berechnungsfaktoren!$L$3:$N$30,3,FALSE)),
0))</f>
        <v>0</v>
      </c>
      <c r="AC324" s="320"/>
      <c r="AD324" s="312"/>
    </row>
    <row r="325" spans="2:30" ht="42.75" customHeight="1" thickBot="1">
      <c r="B325" s="307"/>
      <c r="C325" s="147"/>
      <c r="D325" s="276"/>
      <c r="E325" s="276"/>
      <c r="F325" s="282"/>
      <c r="G325" s="280"/>
      <c r="H325" s="282"/>
      <c r="I325" s="274"/>
      <c r="J325" s="280"/>
      <c r="K325" s="162" t="s">
        <v>328</v>
      </c>
      <c r="L325" s="152"/>
      <c r="M325" s="278"/>
      <c r="N325" s="290"/>
      <c r="O325" s="280"/>
      <c r="P325" s="162" t="s">
        <v>328</v>
      </c>
      <c r="Q325" s="150"/>
      <c r="R325" s="301"/>
      <c r="S325" s="309"/>
      <c r="T325" s="318"/>
      <c r="U325" s="11"/>
      <c r="V325" s="311"/>
      <c r="W325" s="305"/>
      <c r="X325" s="311"/>
      <c r="Y325" s="305"/>
      <c r="Z325" s="179"/>
      <c r="AA325" s="179"/>
      <c r="AB325" s="179"/>
      <c r="AC325" s="321"/>
      <c r="AD325" s="313"/>
    </row>
    <row r="326" spans="2:30" ht="42.75" customHeight="1">
      <c r="B326" s="306">
        <v>158</v>
      </c>
      <c r="C326" s="146" t="s">
        <v>279</v>
      </c>
      <c r="D326" s="275"/>
      <c r="E326" s="275"/>
      <c r="F326" s="281" t="s">
        <v>279</v>
      </c>
      <c r="G326" s="279" t="s">
        <v>279</v>
      </c>
      <c r="H326" s="281" t="s">
        <v>279</v>
      </c>
      <c r="I326" s="273"/>
      <c r="J326" s="279" t="s">
        <v>279</v>
      </c>
      <c r="K326" s="153" t="s">
        <v>326</v>
      </c>
      <c r="L326" s="151"/>
      <c r="M326" s="291" t="s">
        <v>327</v>
      </c>
      <c r="N326" s="289"/>
      <c r="O326" s="279" t="s">
        <v>279</v>
      </c>
      <c r="P326" s="161" t="s">
        <v>326</v>
      </c>
      <c r="Q326" s="149"/>
      <c r="R326" s="300"/>
      <c r="S326" s="308"/>
      <c r="T326" s="318"/>
      <c r="U326" s="10" t="s">
        <v>279</v>
      </c>
      <c r="V326" s="310" t="str">
        <f xml:space="preserve">
IF(AND($J326&lt;&gt;"Bitte auswählen",$O326&lt;&gt;"Bitte auswählen",$J326&lt;&gt;"-",$O326&lt;&gt;"-"),
IF(AND(ISNUMBER($L326),ISNUMBER($Q326)),
$L326+
$Q326*VLOOKUP($O326,Berechnungsfaktoren!$L$3:$N$15,2,FALSE)/VLOOKUP($J326,Berechnungsfaktoren!$L$3:$N$15,2,FALSE),
"Fehlende Eingaben"),
IF(AND($J326&lt;&gt;"Bitte auswählen",$J326&lt;&gt;"-"),
IF(AND(ISNUMBER($L326)),
$L326,
""),
""))</f>
        <v/>
      </c>
      <c r="W326" s="304" t="str">
        <f xml:space="preserve">
IF(AND($J326&lt;&gt;"Bitte auswählen",$O326&lt;&gt;"Bitte auswählen",$J326&lt;&gt;"-",$O326&lt;&gt;"-"),
IF(AND(ISNUMBER($L327),ISNUMBER($Q327)),
$L327+
$Q327*VLOOKUP($O326,Berechnungsfaktoren!$L$3:$N$15,2,FALSE)/VLOOKUP($J326,Berechnungsfaktoren!$L$3:$N$15,2,FALSE),
"Fehlende Eingaben"),
IF(AND($J326&lt;&gt;"Bitte auswählen",$J326&lt;&gt;"-"),
IF(AND(ISNUMBER($L327)),
$L327,
""),
""))</f>
        <v/>
      </c>
      <c r="X326" s="310" t="str">
        <f xml:space="preserve">
IF(AND($J326&lt;&gt;"Bitte auswählen",$O326&lt;&gt;"Bitte auswählen",$J326&lt;&gt;"-",$O326&lt;&gt;"-"),
IF(AND(ISNUMBER($L326),ISNUMBER($Q326)),
$L326*VLOOKUP($J326,Berechnungsfaktoren!$L$3:$N$15,2,FALSE)+
$Q326*VLOOKUP($O326,Berechnungsfaktoren!$L$3:$N$15,2,FALSE),
"Fehlende Eingaben"),
IF(AND($J326&lt;&gt;"Bitte auswählen",$J326&lt;&gt;"-"),
IF(AND(ISNUMBER($L326)),
$L326*VLOOKUP($J326,Berechnungsfaktoren!$L$3:$N$15,2,FALSE),
""),
""))</f>
        <v/>
      </c>
      <c r="Y326" s="304" t="str">
        <f xml:space="preserve">
IF(AND($J326&lt;&gt;"Bitte auswählen",$O326&lt;&gt;"Bitte auswählen",$J326&lt;&gt;"-",$O326&lt;&gt;"-"),
IF(AND(ISNUMBER($L327),ISNUMBER($Q327)),
$L327*VLOOKUP($J326,Berechnungsfaktoren!$L$3:$N$15,2,FALSE)+
$Q327*VLOOKUP($O326,Berechnungsfaktoren!$L$3:$N$15,2,FALSE),
"Fehlende Eingaben"),
IF(AND($J326&lt;&gt;"Bitte auswählen",$J326&lt;&gt;"-"),
IF(AND(ISNUMBER($L327)),
$L327*VLOOKUP($J326,Berechnungsfaktoren!$L$3:$N$15,2,FALSE),
""),
""))</f>
        <v/>
      </c>
      <c r="Z326" s="178">
        <f xml:space="preserve">
IF(AND($J326&lt;&gt;"Bitte auswählen",$O326&lt;&gt;"Bitte auswählen",$J326&lt;&gt;"-",$O326&lt;&gt;"-"),
IF(AND(ISNUMBER($L326),ISNUMBER($Q326)),
+$L326
+$Q326*VLOOKUP($O326,Berechnungsfaktoren!$L$3:$N$30,2,FALSE)/VLOOKUP($J326,Berechnungsfaktoren!$L$3:$N$30,2,FALSE)
-$L327
-$Q327*VLOOKUP($O326,Berechnungsfaktoren!$L$3:$N$30,2,FALSE)/VLOOKUP($J326,Berechnungsfaktoren!$L$3:$N$30,2,FALSE),
+$N326
+$Q326*VLOOKUP($O326,Berechnungsfaktoren!$L$3:$N$30,2,FALSE)/VLOOKUP($J326,Berechnungsfaktoren!$L$3:$N$30,2,FALSE)
-$Q327*VLOOKUP($O326,Berechnungsfaktoren!$L$3:$N$30,2,FALSE)/VLOOKUP($J326,Berechnungsfaktoren!$L$3:$N$30,2,FALSE)
),
IF(AND($J326&lt;&gt;"Bitte auswählen",$J326&lt;&gt;"-"),
IF(AND(ISNUMBER($L326)),
$L326-$L327,
$N326),
0))</f>
        <v>0</v>
      </c>
      <c r="AA326" s="178">
        <f xml:space="preserve">
IF(AND($J326&lt;&gt;"Bitte auswählen",$O326&lt;&gt;"Bitte auswählen",$J326&lt;&gt;"-",$O326&lt;&gt;"-"),
IF(AND(ISNUMBER($L326),ISNUMBER($Q326)),
+$L326*VLOOKUP($J326,Berechnungsfaktoren!$L$3:$N$30,2,FALSE)
+$Q326*VLOOKUP($O326,Berechnungsfaktoren!$L$3:$N$30,2,FALSE)
-$L327*VLOOKUP($J326,Berechnungsfaktoren!$L$3:$N$30,2,FALSE)
-$Q327*VLOOKUP($O326,Berechnungsfaktoren!$L$3:$N$30,2,FALSE),
+$N326*VLOOKUP($J326,Berechnungsfaktoren!$L$3:$N$30,2,FALSE)
+$Q326*VLOOKUP($O326,Berechnungsfaktoren!$L$3:$N$30,2,FALSE)
-$Q327*VLOOKUP($O326,Berechnungsfaktoren!$L$3:$N$30,2,FALSE)
),
IF(AND($J326&lt;&gt;"Bitte auswählen",$J326&lt;&gt;"-"),
IF(AND(ISNUMBER($L326)),
($L326-$L327)*VLOOKUP($J326,Berechnungsfaktoren!$L$3:$N$30,2,FALSE),
$N326*VLOOKUP($J326,Berechnungsfaktoren!$L$3:$N$30,2,FALSE)),
0))</f>
        <v>0</v>
      </c>
      <c r="AB326" s="178">
        <f xml:space="preserve">
IF(AND($J326&lt;&gt;"Bitte auswählen",$O326&lt;&gt;"Bitte auswählen",$J326&lt;&gt;"-",$O326&lt;&gt;"-"),
IF(AND(ISNUMBER($L326),ISNUMBER($Q326)),
+$L326*VLOOKUP($J326,Berechnungsfaktoren!$L$3:$N$30,3,FALSE)
+$Q326*VLOOKUP($O326,Berechnungsfaktoren!$L$3:$N$30,3,FALSE)
-$L327*VLOOKUP($J326,Berechnungsfaktoren!$L$3:$N$30,3,FALSE)
-$Q327*VLOOKUP($O326,Berechnungsfaktoren!$L$3:$N$30,3,FALSE),
+$N326*VLOOKUP($J326,Berechnungsfaktoren!$L$3:$N$30,3,FALSE)
+$Q326*VLOOKUP($O326,Berechnungsfaktoren!$L$3:$N$30,3,FALSE)
-$Q327*VLOOKUP($O326,Berechnungsfaktoren!$L$3:$N$30,3,FALSE)
),
IF(AND($J326&lt;&gt;"Bitte auswählen",$J326&lt;&gt;"-"),
IF(AND(ISNUMBER($L326)),
($L326-$L327)*VLOOKUP($J326,Berechnungsfaktoren!$L$3:$N$30,3,FALSE),
$N326*VLOOKUP($J326,Berechnungsfaktoren!$L$3:$N$30,3,FALSE)),
0))</f>
        <v>0</v>
      </c>
      <c r="AC326" s="320"/>
      <c r="AD326" s="312"/>
    </row>
    <row r="327" spans="2:30" ht="42.75" customHeight="1" thickBot="1">
      <c r="B327" s="307"/>
      <c r="C327" s="147"/>
      <c r="D327" s="276"/>
      <c r="E327" s="276"/>
      <c r="F327" s="282"/>
      <c r="G327" s="280"/>
      <c r="H327" s="282"/>
      <c r="I327" s="274"/>
      <c r="J327" s="280"/>
      <c r="K327" s="162" t="s">
        <v>328</v>
      </c>
      <c r="L327" s="152"/>
      <c r="M327" s="278"/>
      <c r="N327" s="290"/>
      <c r="O327" s="280"/>
      <c r="P327" s="162" t="s">
        <v>328</v>
      </c>
      <c r="Q327" s="150"/>
      <c r="R327" s="301"/>
      <c r="S327" s="309"/>
      <c r="T327" s="318"/>
      <c r="U327" s="11"/>
      <c r="V327" s="311"/>
      <c r="W327" s="305"/>
      <c r="X327" s="311"/>
      <c r="Y327" s="305"/>
      <c r="Z327" s="179"/>
      <c r="AA327" s="179"/>
      <c r="AB327" s="179"/>
      <c r="AC327" s="321"/>
      <c r="AD327" s="313"/>
    </row>
    <row r="328" spans="2:30" ht="42.75" customHeight="1">
      <c r="B328" s="306">
        <v>159</v>
      </c>
      <c r="C328" s="146" t="s">
        <v>279</v>
      </c>
      <c r="D328" s="275"/>
      <c r="E328" s="275"/>
      <c r="F328" s="281" t="s">
        <v>279</v>
      </c>
      <c r="G328" s="279" t="s">
        <v>279</v>
      </c>
      <c r="H328" s="281" t="s">
        <v>279</v>
      </c>
      <c r="I328" s="273"/>
      <c r="J328" s="279" t="s">
        <v>279</v>
      </c>
      <c r="K328" s="153" t="s">
        <v>326</v>
      </c>
      <c r="L328" s="151"/>
      <c r="M328" s="291" t="s">
        <v>327</v>
      </c>
      <c r="N328" s="289"/>
      <c r="O328" s="279" t="s">
        <v>279</v>
      </c>
      <c r="P328" s="161" t="s">
        <v>326</v>
      </c>
      <c r="Q328" s="149"/>
      <c r="R328" s="300"/>
      <c r="S328" s="308"/>
      <c r="T328" s="318"/>
      <c r="U328" s="10" t="s">
        <v>279</v>
      </c>
      <c r="V328" s="310" t="str">
        <f xml:space="preserve">
IF(AND($J328&lt;&gt;"Bitte auswählen",$O328&lt;&gt;"Bitte auswählen",$J328&lt;&gt;"-",$O328&lt;&gt;"-"),
IF(AND(ISNUMBER($L328),ISNUMBER($Q328)),
$L328+
$Q328*VLOOKUP($O328,Berechnungsfaktoren!$L$3:$N$15,2,FALSE)/VLOOKUP($J328,Berechnungsfaktoren!$L$3:$N$15,2,FALSE),
"Fehlende Eingaben"),
IF(AND($J328&lt;&gt;"Bitte auswählen",$J328&lt;&gt;"-"),
IF(AND(ISNUMBER($L328)),
$L328,
""),
""))</f>
        <v/>
      </c>
      <c r="W328" s="304" t="str">
        <f xml:space="preserve">
IF(AND($J328&lt;&gt;"Bitte auswählen",$O328&lt;&gt;"Bitte auswählen",$J328&lt;&gt;"-",$O328&lt;&gt;"-"),
IF(AND(ISNUMBER($L329),ISNUMBER($Q329)),
$L329+
$Q329*VLOOKUP($O328,Berechnungsfaktoren!$L$3:$N$15,2,FALSE)/VLOOKUP($J328,Berechnungsfaktoren!$L$3:$N$15,2,FALSE),
"Fehlende Eingaben"),
IF(AND($J328&lt;&gt;"Bitte auswählen",$J328&lt;&gt;"-"),
IF(AND(ISNUMBER($L329)),
$L329,
""),
""))</f>
        <v/>
      </c>
      <c r="X328" s="310" t="str">
        <f xml:space="preserve">
IF(AND($J328&lt;&gt;"Bitte auswählen",$O328&lt;&gt;"Bitte auswählen",$J328&lt;&gt;"-",$O328&lt;&gt;"-"),
IF(AND(ISNUMBER($L328),ISNUMBER($Q328)),
$L328*VLOOKUP($J328,Berechnungsfaktoren!$L$3:$N$15,2,FALSE)+
$Q328*VLOOKUP($O328,Berechnungsfaktoren!$L$3:$N$15,2,FALSE),
"Fehlende Eingaben"),
IF(AND($J328&lt;&gt;"Bitte auswählen",$J328&lt;&gt;"-"),
IF(AND(ISNUMBER($L328)),
$L328*VLOOKUP($J328,Berechnungsfaktoren!$L$3:$N$15,2,FALSE),
""),
""))</f>
        <v/>
      </c>
      <c r="Y328" s="304" t="str">
        <f xml:space="preserve">
IF(AND($J328&lt;&gt;"Bitte auswählen",$O328&lt;&gt;"Bitte auswählen",$J328&lt;&gt;"-",$O328&lt;&gt;"-"),
IF(AND(ISNUMBER($L329),ISNUMBER($Q329)),
$L329*VLOOKUP($J328,Berechnungsfaktoren!$L$3:$N$15,2,FALSE)+
$Q329*VLOOKUP($O328,Berechnungsfaktoren!$L$3:$N$15,2,FALSE),
"Fehlende Eingaben"),
IF(AND($J328&lt;&gt;"Bitte auswählen",$J328&lt;&gt;"-"),
IF(AND(ISNUMBER($L329)),
$L329*VLOOKUP($J328,Berechnungsfaktoren!$L$3:$N$15,2,FALSE),
""),
""))</f>
        <v/>
      </c>
      <c r="Z328" s="178">
        <f xml:space="preserve">
IF(AND($J328&lt;&gt;"Bitte auswählen",$O328&lt;&gt;"Bitte auswählen",$J328&lt;&gt;"-",$O328&lt;&gt;"-"),
IF(AND(ISNUMBER($L328),ISNUMBER($Q328)),
+$L328
+$Q328*VLOOKUP($O328,Berechnungsfaktoren!$L$3:$N$30,2,FALSE)/VLOOKUP($J328,Berechnungsfaktoren!$L$3:$N$30,2,FALSE)
-$L329
-$Q329*VLOOKUP($O328,Berechnungsfaktoren!$L$3:$N$30,2,FALSE)/VLOOKUP($J328,Berechnungsfaktoren!$L$3:$N$30,2,FALSE),
+$N328
+$Q328*VLOOKUP($O328,Berechnungsfaktoren!$L$3:$N$30,2,FALSE)/VLOOKUP($J328,Berechnungsfaktoren!$L$3:$N$30,2,FALSE)
-$Q329*VLOOKUP($O328,Berechnungsfaktoren!$L$3:$N$30,2,FALSE)/VLOOKUP($J328,Berechnungsfaktoren!$L$3:$N$30,2,FALSE)
),
IF(AND($J328&lt;&gt;"Bitte auswählen",$J328&lt;&gt;"-"),
IF(AND(ISNUMBER($L328)),
$L328-$L329,
$N328),
0))</f>
        <v>0</v>
      </c>
      <c r="AA328" s="178">
        <f xml:space="preserve">
IF(AND($J328&lt;&gt;"Bitte auswählen",$O328&lt;&gt;"Bitte auswählen",$J328&lt;&gt;"-",$O328&lt;&gt;"-"),
IF(AND(ISNUMBER($L328),ISNUMBER($Q328)),
+$L328*VLOOKUP($J328,Berechnungsfaktoren!$L$3:$N$30,2,FALSE)
+$Q328*VLOOKUP($O328,Berechnungsfaktoren!$L$3:$N$30,2,FALSE)
-$L329*VLOOKUP($J328,Berechnungsfaktoren!$L$3:$N$30,2,FALSE)
-$Q329*VLOOKUP($O328,Berechnungsfaktoren!$L$3:$N$30,2,FALSE),
+$N328*VLOOKUP($J328,Berechnungsfaktoren!$L$3:$N$30,2,FALSE)
+$Q328*VLOOKUP($O328,Berechnungsfaktoren!$L$3:$N$30,2,FALSE)
-$Q329*VLOOKUP($O328,Berechnungsfaktoren!$L$3:$N$30,2,FALSE)
),
IF(AND($J328&lt;&gt;"Bitte auswählen",$J328&lt;&gt;"-"),
IF(AND(ISNUMBER($L328)),
($L328-$L329)*VLOOKUP($J328,Berechnungsfaktoren!$L$3:$N$30,2,FALSE),
$N328*VLOOKUP($J328,Berechnungsfaktoren!$L$3:$N$30,2,FALSE)),
0))</f>
        <v>0</v>
      </c>
      <c r="AB328" s="178">
        <f xml:space="preserve">
IF(AND($J328&lt;&gt;"Bitte auswählen",$O328&lt;&gt;"Bitte auswählen",$J328&lt;&gt;"-",$O328&lt;&gt;"-"),
IF(AND(ISNUMBER($L328),ISNUMBER($Q328)),
+$L328*VLOOKUP($J328,Berechnungsfaktoren!$L$3:$N$30,3,FALSE)
+$Q328*VLOOKUP($O328,Berechnungsfaktoren!$L$3:$N$30,3,FALSE)
-$L329*VLOOKUP($J328,Berechnungsfaktoren!$L$3:$N$30,3,FALSE)
-$Q329*VLOOKUP($O328,Berechnungsfaktoren!$L$3:$N$30,3,FALSE),
+$N328*VLOOKUP($J328,Berechnungsfaktoren!$L$3:$N$30,3,FALSE)
+$Q328*VLOOKUP($O328,Berechnungsfaktoren!$L$3:$N$30,3,FALSE)
-$Q329*VLOOKUP($O328,Berechnungsfaktoren!$L$3:$N$30,3,FALSE)
),
IF(AND($J328&lt;&gt;"Bitte auswählen",$J328&lt;&gt;"-"),
IF(AND(ISNUMBER($L328)),
($L328-$L329)*VLOOKUP($J328,Berechnungsfaktoren!$L$3:$N$30,3,FALSE),
$N328*VLOOKUP($J328,Berechnungsfaktoren!$L$3:$N$30,3,FALSE)),
0))</f>
        <v>0</v>
      </c>
      <c r="AC328" s="320"/>
      <c r="AD328" s="312"/>
    </row>
    <row r="329" spans="2:30" ht="42.75" customHeight="1" thickBot="1">
      <c r="B329" s="307"/>
      <c r="C329" s="147"/>
      <c r="D329" s="276"/>
      <c r="E329" s="276"/>
      <c r="F329" s="282"/>
      <c r="G329" s="280"/>
      <c r="H329" s="282"/>
      <c r="I329" s="274"/>
      <c r="J329" s="280"/>
      <c r="K329" s="162" t="s">
        <v>328</v>
      </c>
      <c r="L329" s="152"/>
      <c r="M329" s="278"/>
      <c r="N329" s="290"/>
      <c r="O329" s="280"/>
      <c r="P329" s="162" t="s">
        <v>328</v>
      </c>
      <c r="Q329" s="150"/>
      <c r="R329" s="301"/>
      <c r="S329" s="309"/>
      <c r="T329" s="318"/>
      <c r="U329" s="11"/>
      <c r="V329" s="311"/>
      <c r="W329" s="305"/>
      <c r="X329" s="311"/>
      <c r="Y329" s="305"/>
      <c r="Z329" s="179"/>
      <c r="AA329" s="179"/>
      <c r="AB329" s="179"/>
      <c r="AC329" s="321"/>
      <c r="AD329" s="313"/>
    </row>
    <row r="330" spans="2:30" ht="42.75" customHeight="1" thickBot="1">
      <c r="B330" s="314">
        <v>160</v>
      </c>
      <c r="C330" s="146" t="s">
        <v>279</v>
      </c>
      <c r="D330" s="275"/>
      <c r="E330" s="275"/>
      <c r="F330" s="281" t="s">
        <v>279</v>
      </c>
      <c r="G330" s="279" t="s">
        <v>279</v>
      </c>
      <c r="H330" s="281" t="s">
        <v>279</v>
      </c>
      <c r="I330" s="273"/>
      <c r="J330" s="283" t="s">
        <v>279</v>
      </c>
      <c r="K330" s="153" t="s">
        <v>326</v>
      </c>
      <c r="L330" s="151"/>
      <c r="M330" s="291" t="s">
        <v>327</v>
      </c>
      <c r="N330" s="288"/>
      <c r="O330" s="283" t="s">
        <v>279</v>
      </c>
      <c r="P330" s="161" t="s">
        <v>326</v>
      </c>
      <c r="Q330" s="149"/>
      <c r="R330" s="302"/>
      <c r="S330" s="308"/>
      <c r="T330" s="318"/>
      <c r="U330" s="10" t="s">
        <v>279</v>
      </c>
      <c r="V330" s="310" t="str">
        <f xml:space="preserve">
IF(AND($J330&lt;&gt;"Bitte auswählen",$O330&lt;&gt;"Bitte auswählen",$J330&lt;&gt;"-",$O330&lt;&gt;"-"),
IF(AND(ISNUMBER($L330),ISNUMBER($Q330)),
$L330+
$Q330*VLOOKUP($O330,Berechnungsfaktoren!$L$3:$N$15,2,FALSE)/VLOOKUP($J330,Berechnungsfaktoren!$L$3:$N$15,2,FALSE),
"Fehlende Eingaben"),
IF(AND($J330&lt;&gt;"Bitte auswählen",$J330&lt;&gt;"-"),
IF(AND(ISNUMBER($L330)),
$L330,
""),
""))</f>
        <v/>
      </c>
      <c r="W330" s="304" t="str">
        <f xml:space="preserve">
IF(AND($J330&lt;&gt;"Bitte auswählen",$O330&lt;&gt;"Bitte auswählen",$J330&lt;&gt;"-",$O330&lt;&gt;"-"),
IF(AND(ISNUMBER($L331),ISNUMBER($Q331)),
$L331+
$Q331*VLOOKUP($O330,Berechnungsfaktoren!$L$3:$N$15,2,FALSE)/VLOOKUP($J330,Berechnungsfaktoren!$L$3:$N$15,2,FALSE),
"Fehlende Eingaben"),
IF(AND($J330&lt;&gt;"Bitte auswählen",$J330&lt;&gt;"-"),
IF(AND(ISNUMBER($L331)),
$L331,
""),
""))</f>
        <v/>
      </c>
      <c r="X330" s="310" t="str">
        <f xml:space="preserve">
IF(AND($J330&lt;&gt;"Bitte auswählen",$O330&lt;&gt;"Bitte auswählen",$J330&lt;&gt;"-",$O330&lt;&gt;"-"),
IF(AND(ISNUMBER($L330),ISNUMBER($Q330)),
$L330*VLOOKUP($J330,Berechnungsfaktoren!$L$3:$N$15,2,FALSE)+
$Q330*VLOOKUP($O330,Berechnungsfaktoren!$L$3:$N$15,2,FALSE),
"Fehlende Eingaben"),
IF(AND($J330&lt;&gt;"Bitte auswählen",$J330&lt;&gt;"-"),
IF(AND(ISNUMBER($L330)),
$L330*VLOOKUP($J330,Berechnungsfaktoren!$L$3:$N$15,2,FALSE),
""),
""))</f>
        <v/>
      </c>
      <c r="Y330" s="304" t="str">
        <f xml:space="preserve">
IF(AND($J330&lt;&gt;"Bitte auswählen",$O330&lt;&gt;"Bitte auswählen",$J330&lt;&gt;"-",$O330&lt;&gt;"-"),
IF(AND(ISNUMBER($L331),ISNUMBER($Q331)),
$L331*VLOOKUP($J330,Berechnungsfaktoren!$L$3:$N$15,2,FALSE)+
$Q331*VLOOKUP($O330,Berechnungsfaktoren!$L$3:$N$15,2,FALSE),
"Fehlende Eingaben"),
IF(AND($J330&lt;&gt;"Bitte auswählen",$J330&lt;&gt;"-"),
IF(AND(ISNUMBER($L331)),
$L331*VLOOKUP($J330,Berechnungsfaktoren!$L$3:$N$15,2,FALSE),
""),
""))</f>
        <v/>
      </c>
      <c r="Z330" s="178">
        <f xml:space="preserve">
IF(AND($J330&lt;&gt;"Bitte auswählen",$O330&lt;&gt;"Bitte auswählen",$J330&lt;&gt;"-",$O330&lt;&gt;"-"),
IF(AND(ISNUMBER($L330),ISNUMBER($Q330)),
+$L330
+$Q330*VLOOKUP($O330,Berechnungsfaktoren!$L$3:$N$30,2,FALSE)/VLOOKUP($J330,Berechnungsfaktoren!$L$3:$N$30,2,FALSE)
-$L331
-$Q331*VLOOKUP($O330,Berechnungsfaktoren!$L$3:$N$30,2,FALSE)/VLOOKUP($J330,Berechnungsfaktoren!$L$3:$N$30,2,FALSE),
+$N330
+$Q330*VLOOKUP($O330,Berechnungsfaktoren!$L$3:$N$30,2,FALSE)/VLOOKUP($J330,Berechnungsfaktoren!$L$3:$N$30,2,FALSE)
-$Q331*VLOOKUP($O330,Berechnungsfaktoren!$L$3:$N$30,2,FALSE)/VLOOKUP($J330,Berechnungsfaktoren!$L$3:$N$30,2,FALSE)
),
IF(AND($J330&lt;&gt;"Bitte auswählen",$J330&lt;&gt;"-"),
IF(AND(ISNUMBER($L330)),
$L330-$L331,
$N330),
0))</f>
        <v>0</v>
      </c>
      <c r="AA330" s="178">
        <f xml:space="preserve">
IF(AND($J330&lt;&gt;"Bitte auswählen",$O330&lt;&gt;"Bitte auswählen",$J330&lt;&gt;"-",$O330&lt;&gt;"-"),
IF(AND(ISNUMBER($L330),ISNUMBER($Q330)),
+$L330*VLOOKUP($J330,Berechnungsfaktoren!$L$3:$N$30,2,FALSE)
+$Q330*VLOOKUP($O330,Berechnungsfaktoren!$L$3:$N$30,2,FALSE)
-$L331*VLOOKUP($J330,Berechnungsfaktoren!$L$3:$N$30,2,FALSE)
-$Q331*VLOOKUP($O330,Berechnungsfaktoren!$L$3:$N$30,2,FALSE),
+$N330*VLOOKUP($J330,Berechnungsfaktoren!$L$3:$N$30,2,FALSE)
+$Q330*VLOOKUP($O330,Berechnungsfaktoren!$L$3:$N$30,2,FALSE)
-$Q331*VLOOKUP($O330,Berechnungsfaktoren!$L$3:$N$30,2,FALSE)
),
IF(AND($J330&lt;&gt;"Bitte auswählen",$J330&lt;&gt;"-"),
IF(AND(ISNUMBER($L330)),
($L330-$L331)*VLOOKUP($J330,Berechnungsfaktoren!$L$3:$N$30,2,FALSE),
$N330*VLOOKUP($J330,Berechnungsfaktoren!$L$3:$N$30,2,FALSE)),
0))</f>
        <v>0</v>
      </c>
      <c r="AB330" s="315">
        <f xml:space="preserve">
IF(AND($J330&lt;&gt;"Bitte auswählen",$O330&lt;&gt;"Bitte auswählen",$J330&lt;&gt;"-",$O330&lt;&gt;"-"),
IF(AND(ISNUMBER($L330),ISNUMBER($Q330)),
+$L330*VLOOKUP($J330,Berechnungsfaktoren!$L$3:$N$30,3,FALSE)
+$Q330*VLOOKUP($O330,Berechnungsfaktoren!$L$3:$N$30,3,FALSE)
-$L331*VLOOKUP($J330,Berechnungsfaktoren!$L$3:$N$30,3,FALSE)
-$Q331*VLOOKUP($O330,Berechnungsfaktoren!$L$3:$N$30,3,FALSE),
+$N330*VLOOKUP($J330,Berechnungsfaktoren!$L$3:$N$30,3,FALSE)
+$Q330*VLOOKUP($O330,Berechnungsfaktoren!$L$3:$N$30,3,FALSE)
-$Q331*VLOOKUP($O330,Berechnungsfaktoren!$L$3:$N$30,3,FALSE)
),
IF(AND($J330&lt;&gt;"Bitte auswählen",$J330&lt;&gt;"-"),
IF(AND(ISNUMBER($L330)),
($L330-$L331)*VLOOKUP($J330,Berechnungsfaktoren!$L$3:$N$30,3,FALSE),
$N330*VLOOKUP($J330,Berechnungsfaktoren!$L$3:$N$30,3,FALSE)),
0))</f>
        <v>0</v>
      </c>
      <c r="AC330" s="312"/>
      <c r="AD330" s="312"/>
    </row>
    <row r="331" spans="2:30" ht="42.75" customHeight="1" thickBot="1">
      <c r="B331" s="314"/>
      <c r="C331" s="147"/>
      <c r="D331" s="276"/>
      <c r="E331" s="276"/>
      <c r="F331" s="282"/>
      <c r="G331" s="280"/>
      <c r="H331" s="282"/>
      <c r="I331" s="274"/>
      <c r="J331" s="284"/>
      <c r="K331" s="162" t="s">
        <v>328</v>
      </c>
      <c r="L331" s="152"/>
      <c r="M331" s="278"/>
      <c r="N331" s="287"/>
      <c r="O331" s="284"/>
      <c r="P331" s="162" t="s">
        <v>328</v>
      </c>
      <c r="Q331" s="150"/>
      <c r="R331" s="301"/>
      <c r="S331" s="309"/>
      <c r="T331" s="319"/>
      <c r="U331" s="11"/>
      <c r="V331" s="311"/>
      <c r="W331" s="305"/>
      <c r="X331" s="311"/>
      <c r="Y331" s="305"/>
      <c r="Z331" s="179"/>
      <c r="AA331" s="179"/>
      <c r="AB331" s="316"/>
      <c r="AC331" s="313"/>
      <c r="AD331" s="313"/>
    </row>
    <row r="332" spans="2:30" ht="15.75" thickBot="1">
      <c r="B332" s="322" t="s">
        <v>121</v>
      </c>
      <c r="C332" s="322"/>
      <c r="D332" s="322"/>
      <c r="E332" s="322"/>
      <c r="F332" s="322"/>
      <c r="G332" s="322"/>
      <c r="H332" s="322"/>
      <c r="I332" s="322"/>
      <c r="J332" s="322"/>
      <c r="K332" s="322"/>
      <c r="L332" s="322"/>
      <c r="M332" s="322"/>
      <c r="N332" s="322"/>
      <c r="O332" s="322"/>
      <c r="P332" s="322"/>
      <c r="Q332" s="322"/>
      <c r="R332" s="101"/>
      <c r="S332" s="323">
        <f>IF(ISNUMBER(T12),T12,SUM(S12:S331))</f>
        <v>0</v>
      </c>
      <c r="T332" s="324"/>
      <c r="U332" s="102"/>
      <c r="V332" s="103">
        <f>SUM(V12:V331)</f>
        <v>0</v>
      </c>
      <c r="W332" s="103">
        <f t="shared" ref="W332:AB332" si="0">SUM(W12:W331)</f>
        <v>0</v>
      </c>
      <c r="X332" s="103">
        <f t="shared" si="0"/>
        <v>0</v>
      </c>
      <c r="Y332" s="103">
        <f t="shared" si="0"/>
        <v>0</v>
      </c>
      <c r="Z332" s="103">
        <f t="shared" si="0"/>
        <v>0</v>
      </c>
      <c r="AA332" s="103">
        <f t="shared" si="0"/>
        <v>0</v>
      </c>
      <c r="AB332" s="103">
        <f t="shared" si="0"/>
        <v>0</v>
      </c>
      <c r="AC332" s="170"/>
      <c r="AD332" s="170"/>
    </row>
    <row r="333" spans="2:30" ht="15.75" thickBot="1">
      <c r="B333" s="322" t="s">
        <v>122</v>
      </c>
      <c r="C333" s="322"/>
      <c r="D333" s="322"/>
      <c r="E333" s="322"/>
      <c r="F333" s="322"/>
      <c r="G333" s="322"/>
      <c r="H333" s="322"/>
      <c r="I333" s="322"/>
      <c r="J333" s="322"/>
      <c r="K333" s="322"/>
      <c r="L333" s="322"/>
      <c r="M333" s="322"/>
      <c r="N333" s="322"/>
      <c r="O333" s="322"/>
      <c r="P333" s="322"/>
      <c r="Q333" s="322"/>
      <c r="R333" s="101"/>
      <c r="S333" s="323">
        <f>IF(T12&lt;&gt;0,T12,SUMIF(AD12:AD331,"&lt;&gt;"&amp;"Teil der Stichprobe - Nicht bewiesen",S12:S331))</f>
        <v>0</v>
      </c>
      <c r="T333" s="324"/>
      <c r="U333" s="102"/>
      <c r="V333" s="103">
        <f>SUMIF($AD12:$AD331,"&lt;&gt;"&amp;"Teil der Stichprobe - Nicht bewiesen",V12:V331)</f>
        <v>0</v>
      </c>
      <c r="W333" s="103">
        <f t="shared" ref="W333:AB333" si="1">SUMIF($AD12:$AD331,"&lt;&gt;"&amp;"Teil der Stichprobe - Nicht bewiesen",W12:W331)</f>
        <v>0</v>
      </c>
      <c r="X333" s="103">
        <f t="shared" si="1"/>
        <v>0</v>
      </c>
      <c r="Y333" s="103">
        <f t="shared" si="1"/>
        <v>0</v>
      </c>
      <c r="Z333" s="103">
        <f t="shared" si="1"/>
        <v>0</v>
      </c>
      <c r="AA333" s="103">
        <f t="shared" si="1"/>
        <v>0</v>
      </c>
      <c r="AB333" s="103">
        <f t="shared" si="1"/>
        <v>0</v>
      </c>
      <c r="AC333" s="104"/>
      <c r="AD333" s="104"/>
    </row>
    <row r="334" spans="2:30">
      <c r="B334" s="70"/>
      <c r="C334" s="70"/>
      <c r="D334" s="70"/>
      <c r="E334" s="70"/>
      <c r="F334" s="70"/>
      <c r="G334" s="70"/>
      <c r="H334" s="70"/>
      <c r="I334" s="70"/>
      <c r="J334" s="70"/>
      <c r="K334" s="70"/>
      <c r="L334" s="105"/>
      <c r="M334" s="70"/>
      <c r="N334" s="70"/>
      <c r="O334" s="70"/>
      <c r="P334" s="70"/>
      <c r="Q334" s="70"/>
      <c r="R334" s="70"/>
      <c r="S334" s="70"/>
      <c r="T334" s="70"/>
      <c r="U334" s="105"/>
      <c r="V334" s="70"/>
      <c r="W334" s="70"/>
      <c r="X334" s="70"/>
      <c r="Y334" s="70"/>
      <c r="Z334" s="70"/>
      <c r="AA334" s="70"/>
      <c r="AB334" s="70"/>
      <c r="AC334" s="104"/>
      <c r="AD334" s="104"/>
    </row>
    <row r="335" spans="2:30">
      <c r="B335" s="70"/>
      <c r="C335" s="70"/>
      <c r="D335" s="70"/>
      <c r="E335" s="70"/>
      <c r="F335" s="70"/>
      <c r="G335" s="70"/>
      <c r="H335" s="70"/>
      <c r="I335" s="70"/>
      <c r="J335" s="70"/>
      <c r="K335" s="70"/>
      <c r="L335" s="105"/>
      <c r="M335" s="70"/>
      <c r="N335" s="70"/>
      <c r="O335" s="70"/>
      <c r="P335" s="70"/>
      <c r="Q335" s="70"/>
      <c r="R335" s="70"/>
      <c r="S335" s="70"/>
      <c r="T335" s="70"/>
      <c r="U335" s="105"/>
      <c r="V335" s="70"/>
      <c r="W335" s="70"/>
      <c r="X335" s="70"/>
      <c r="Y335" s="70"/>
      <c r="Z335" s="70"/>
      <c r="AA335" s="70"/>
      <c r="AB335" s="70"/>
      <c r="AC335" s="70"/>
      <c r="AD335" s="70"/>
    </row>
    <row r="336" spans="2:30">
      <c r="B336" s="70"/>
      <c r="C336" s="70"/>
      <c r="D336" s="70"/>
      <c r="E336" s="70"/>
      <c r="F336" s="70"/>
      <c r="G336" s="70"/>
      <c r="H336" s="70"/>
      <c r="I336" s="70"/>
      <c r="J336" s="70"/>
      <c r="K336" s="70"/>
      <c r="L336" s="105"/>
      <c r="M336" s="70"/>
      <c r="N336" s="70"/>
      <c r="O336" s="70"/>
      <c r="P336" s="70"/>
      <c r="Q336" s="70"/>
      <c r="R336" s="70"/>
      <c r="S336" s="70"/>
      <c r="T336" s="70"/>
      <c r="U336" s="105"/>
      <c r="V336" s="70"/>
      <c r="W336" s="70"/>
      <c r="X336" s="70"/>
      <c r="Y336" s="70"/>
      <c r="Z336" s="70"/>
      <c r="AA336" s="70"/>
      <c r="AB336" s="70"/>
      <c r="AC336" s="70"/>
      <c r="AD336" s="70"/>
    </row>
    <row r="337" spans="2:30">
      <c r="B337" s="70"/>
      <c r="C337" s="70"/>
      <c r="D337" s="70"/>
      <c r="E337" s="70"/>
      <c r="F337" s="70"/>
      <c r="G337" s="70"/>
      <c r="H337" s="70"/>
      <c r="I337" s="70"/>
      <c r="J337" s="70"/>
      <c r="K337" s="70"/>
      <c r="L337" s="105"/>
      <c r="M337" s="70"/>
      <c r="N337" s="70"/>
      <c r="O337" s="70"/>
      <c r="P337" s="70"/>
      <c r="Q337" s="70"/>
      <c r="R337" s="70"/>
      <c r="S337" s="70"/>
      <c r="T337" s="70"/>
      <c r="U337" s="105"/>
      <c r="V337" s="70"/>
      <c r="W337" s="70"/>
      <c r="X337" s="70"/>
      <c r="Y337" s="70"/>
      <c r="Z337" s="70"/>
      <c r="AA337" s="70"/>
      <c r="AB337" s="70"/>
      <c r="AC337" s="70"/>
      <c r="AD337" s="70"/>
    </row>
    <row r="338" spans="2:30">
      <c r="B338" s="70"/>
      <c r="C338" s="70"/>
      <c r="D338" s="70"/>
      <c r="E338" s="70"/>
      <c r="F338" s="70"/>
      <c r="G338" s="70"/>
      <c r="H338" s="70"/>
      <c r="I338" s="70"/>
      <c r="J338" s="70"/>
      <c r="K338" s="70"/>
      <c r="L338" s="105"/>
      <c r="M338" s="70"/>
      <c r="N338" s="70"/>
      <c r="O338" s="70"/>
      <c r="P338" s="70"/>
      <c r="Q338" s="70"/>
      <c r="R338" s="70"/>
      <c r="S338" s="70"/>
      <c r="T338" s="70"/>
      <c r="U338" s="105"/>
      <c r="V338" s="70"/>
      <c r="W338" s="70"/>
      <c r="X338" s="70"/>
      <c r="Y338" s="70"/>
      <c r="Z338" s="70"/>
      <c r="AA338" s="70"/>
      <c r="AB338" s="70"/>
      <c r="AC338" s="70"/>
      <c r="AD338" s="70"/>
    </row>
    <row r="339" spans="2:30">
      <c r="B339" s="70"/>
      <c r="C339" s="70"/>
      <c r="D339" s="70"/>
      <c r="E339" s="70"/>
      <c r="F339" s="70"/>
      <c r="G339" s="70"/>
      <c r="H339" s="70"/>
      <c r="I339" s="70"/>
      <c r="J339" s="70"/>
      <c r="K339" s="70"/>
      <c r="L339" s="105"/>
      <c r="M339" s="70"/>
      <c r="N339" s="70"/>
      <c r="O339" s="70"/>
      <c r="P339" s="70"/>
      <c r="Q339" s="70"/>
      <c r="R339" s="70"/>
      <c r="S339" s="70"/>
      <c r="T339" s="70"/>
      <c r="U339" s="105"/>
      <c r="V339" s="70"/>
      <c r="W339" s="70"/>
      <c r="X339" s="70"/>
      <c r="Y339" s="70"/>
      <c r="Z339" s="70"/>
      <c r="AA339" s="70"/>
      <c r="AB339" s="70"/>
      <c r="AC339" s="70"/>
      <c r="AD339" s="70"/>
    </row>
    <row r="340" spans="2:30">
      <c r="B340" s="70"/>
      <c r="C340" s="70"/>
      <c r="D340" s="70"/>
      <c r="E340" s="70"/>
      <c r="F340" s="70"/>
      <c r="G340" s="70"/>
      <c r="H340" s="70"/>
      <c r="I340" s="70"/>
      <c r="J340" s="70"/>
      <c r="K340" s="70"/>
      <c r="L340" s="105"/>
      <c r="M340" s="70"/>
      <c r="N340" s="70"/>
      <c r="O340" s="70"/>
      <c r="P340" s="70"/>
      <c r="Q340" s="70"/>
      <c r="R340" s="70"/>
      <c r="S340" s="70"/>
      <c r="T340" s="70"/>
      <c r="U340" s="105"/>
      <c r="V340" s="70"/>
      <c r="W340" s="70"/>
      <c r="X340" s="70"/>
      <c r="Y340" s="70"/>
      <c r="Z340" s="70"/>
      <c r="AA340" s="70"/>
      <c r="AB340" s="70"/>
      <c r="AC340" s="70"/>
      <c r="AD340" s="70"/>
    </row>
    <row r="341" spans="2:30">
      <c r="B341" s="70"/>
      <c r="C341" s="70"/>
      <c r="D341" s="70"/>
      <c r="E341" s="70"/>
      <c r="F341" s="70"/>
      <c r="G341" s="70"/>
      <c r="H341" s="70"/>
      <c r="I341" s="70"/>
      <c r="J341" s="70"/>
      <c r="K341" s="70"/>
      <c r="L341" s="105"/>
      <c r="M341" s="70"/>
      <c r="N341" s="70"/>
      <c r="O341" s="70"/>
      <c r="P341" s="70"/>
      <c r="Q341" s="70"/>
      <c r="R341" s="70"/>
      <c r="S341" s="70"/>
      <c r="T341" s="70"/>
      <c r="U341" s="105"/>
      <c r="V341" s="70"/>
      <c r="W341" s="70"/>
      <c r="X341" s="70"/>
      <c r="Y341" s="70"/>
      <c r="Z341" s="70"/>
      <c r="AA341" s="70"/>
      <c r="AB341" s="70"/>
      <c r="AC341" s="70"/>
      <c r="AD341" s="70"/>
    </row>
    <row r="342" spans="2:30">
      <c r="B342" s="70"/>
      <c r="C342" s="70"/>
      <c r="D342" s="70"/>
      <c r="E342" s="70"/>
      <c r="F342" s="70"/>
      <c r="G342" s="70"/>
      <c r="H342" s="70"/>
      <c r="I342" s="70"/>
      <c r="J342" s="70"/>
      <c r="K342" s="70"/>
      <c r="L342" s="105"/>
      <c r="M342" s="70"/>
      <c r="N342" s="70"/>
      <c r="O342" s="70"/>
      <c r="P342" s="70"/>
      <c r="Q342" s="70"/>
      <c r="R342" s="70"/>
      <c r="S342" s="70"/>
      <c r="T342" s="70"/>
      <c r="U342" s="105"/>
      <c r="V342" s="70"/>
      <c r="W342" s="70"/>
      <c r="X342" s="70"/>
      <c r="Y342" s="70"/>
      <c r="Z342" s="70"/>
      <c r="AA342" s="70"/>
      <c r="AB342" s="70"/>
      <c r="AC342" s="70"/>
      <c r="AD342" s="70"/>
    </row>
    <row r="343" spans="2:30">
      <c r="B343" s="70"/>
      <c r="C343" s="70"/>
      <c r="D343" s="70"/>
      <c r="E343" s="70"/>
      <c r="F343" s="70"/>
      <c r="G343" s="70"/>
      <c r="H343" s="70"/>
      <c r="I343" s="70"/>
      <c r="J343" s="70"/>
      <c r="K343" s="70"/>
      <c r="L343" s="105"/>
      <c r="M343" s="70"/>
      <c r="N343" s="70"/>
      <c r="O343" s="70"/>
      <c r="P343" s="70"/>
      <c r="Q343" s="70"/>
      <c r="R343" s="70"/>
      <c r="S343" s="70"/>
      <c r="T343" s="70"/>
      <c r="U343" s="105"/>
      <c r="V343" s="70"/>
      <c r="W343" s="70"/>
      <c r="X343" s="70"/>
      <c r="Y343" s="70"/>
      <c r="Z343" s="70"/>
      <c r="AA343" s="70"/>
      <c r="AB343" s="70"/>
      <c r="AC343" s="70"/>
      <c r="AD343" s="70"/>
    </row>
    <row r="344" spans="2:30">
      <c r="B344" s="70"/>
      <c r="C344" s="70"/>
      <c r="D344" s="70"/>
      <c r="E344" s="70"/>
      <c r="F344" s="70"/>
      <c r="G344" s="70"/>
      <c r="H344" s="70"/>
      <c r="I344" s="70"/>
      <c r="J344" s="70"/>
      <c r="K344" s="70"/>
      <c r="L344" s="105"/>
      <c r="M344" s="70"/>
      <c r="N344" s="70"/>
      <c r="O344" s="70"/>
      <c r="P344" s="70"/>
      <c r="Q344" s="70"/>
      <c r="R344" s="70"/>
      <c r="S344" s="70"/>
      <c r="T344" s="70"/>
      <c r="U344" s="105"/>
      <c r="V344" s="70"/>
      <c r="W344" s="70"/>
      <c r="X344" s="70"/>
      <c r="Y344" s="70"/>
      <c r="Z344" s="70"/>
      <c r="AA344" s="70"/>
      <c r="AB344" s="70"/>
      <c r="AC344" s="70"/>
      <c r="AD344" s="70"/>
    </row>
    <row r="345" spans="2:30">
      <c r="B345" s="70"/>
      <c r="C345" s="70"/>
      <c r="D345" s="70"/>
      <c r="E345" s="70"/>
      <c r="F345" s="70"/>
      <c r="G345" s="70"/>
      <c r="H345" s="70"/>
      <c r="I345" s="70"/>
      <c r="J345" s="70"/>
      <c r="K345" s="70"/>
      <c r="L345" s="105"/>
      <c r="M345" s="70"/>
      <c r="N345" s="70"/>
      <c r="O345" s="70"/>
      <c r="P345" s="70"/>
      <c r="Q345" s="70"/>
      <c r="R345" s="70"/>
      <c r="S345" s="70"/>
      <c r="T345" s="70"/>
      <c r="U345" s="105"/>
      <c r="V345" s="70"/>
      <c r="W345" s="70"/>
      <c r="X345" s="70"/>
      <c r="Y345" s="70"/>
      <c r="Z345" s="70"/>
      <c r="AA345" s="70"/>
      <c r="AB345" s="70"/>
      <c r="AC345" s="70"/>
      <c r="AD345" s="70"/>
    </row>
    <row r="346" spans="2:30">
      <c r="B346" s="70"/>
      <c r="C346" s="70"/>
      <c r="D346" s="70"/>
      <c r="E346" s="70"/>
      <c r="F346" s="70"/>
      <c r="G346" s="70"/>
      <c r="H346" s="70"/>
      <c r="I346" s="70"/>
      <c r="J346" s="70"/>
      <c r="K346" s="70"/>
      <c r="L346" s="105"/>
      <c r="M346" s="70"/>
      <c r="N346" s="70"/>
      <c r="O346" s="70"/>
      <c r="P346" s="70"/>
      <c r="Q346" s="70"/>
      <c r="R346" s="70"/>
      <c r="S346" s="70"/>
      <c r="T346" s="70"/>
      <c r="U346" s="105"/>
      <c r="V346" s="70"/>
      <c r="W346" s="70"/>
      <c r="X346" s="70"/>
      <c r="Y346" s="70"/>
      <c r="Z346" s="70"/>
      <c r="AA346" s="70"/>
      <c r="AB346" s="70"/>
      <c r="AC346" s="70"/>
      <c r="AD346" s="70"/>
    </row>
    <row r="347" spans="2:30">
      <c r="B347" s="70"/>
      <c r="C347" s="70"/>
      <c r="D347" s="70"/>
      <c r="E347" s="70"/>
      <c r="F347" s="70"/>
      <c r="G347" s="70"/>
      <c r="H347" s="70"/>
      <c r="I347" s="70"/>
      <c r="J347" s="70"/>
      <c r="K347" s="70"/>
      <c r="L347" s="105"/>
      <c r="M347" s="70"/>
      <c r="N347" s="70"/>
      <c r="O347" s="70"/>
      <c r="P347" s="70"/>
      <c r="Q347" s="70"/>
      <c r="R347" s="70"/>
      <c r="S347" s="70"/>
      <c r="T347" s="70"/>
      <c r="U347" s="105"/>
      <c r="V347" s="70"/>
      <c r="W347" s="70"/>
      <c r="X347" s="70"/>
      <c r="Y347" s="70"/>
      <c r="Z347" s="70"/>
      <c r="AA347" s="70"/>
      <c r="AB347" s="70"/>
      <c r="AC347" s="70"/>
      <c r="AD347" s="70"/>
    </row>
    <row r="348" spans="2:30">
      <c r="B348" s="70"/>
      <c r="C348" s="70"/>
      <c r="D348" s="70"/>
      <c r="E348" s="70"/>
      <c r="F348" s="70"/>
      <c r="G348" s="70"/>
      <c r="H348" s="70"/>
      <c r="I348" s="70"/>
      <c r="J348" s="70"/>
      <c r="K348" s="70"/>
      <c r="L348" s="105"/>
      <c r="M348" s="70"/>
      <c r="N348" s="70"/>
      <c r="O348" s="70"/>
      <c r="P348" s="70"/>
      <c r="Q348" s="70"/>
      <c r="R348" s="70"/>
      <c r="S348" s="70"/>
      <c r="T348" s="70"/>
      <c r="U348" s="105"/>
      <c r="V348" s="70"/>
      <c r="W348" s="70"/>
      <c r="X348" s="70"/>
      <c r="Y348" s="70"/>
      <c r="Z348" s="70"/>
      <c r="AA348" s="70"/>
      <c r="AB348" s="70"/>
      <c r="AC348" s="70"/>
      <c r="AD348" s="70"/>
    </row>
    <row r="349" spans="2:30">
      <c r="B349" s="70"/>
      <c r="C349" s="70"/>
      <c r="D349" s="70"/>
      <c r="E349" s="70"/>
      <c r="F349" s="70"/>
      <c r="G349" s="70"/>
      <c r="H349" s="70"/>
      <c r="I349" s="70"/>
      <c r="J349" s="70"/>
      <c r="K349" s="70"/>
      <c r="L349" s="105"/>
      <c r="M349" s="70"/>
      <c r="N349" s="70"/>
      <c r="O349" s="70"/>
      <c r="P349" s="70"/>
      <c r="Q349" s="70"/>
      <c r="R349" s="70"/>
      <c r="S349" s="70"/>
      <c r="T349" s="70"/>
      <c r="U349" s="105"/>
      <c r="V349" s="70"/>
      <c r="W349" s="70"/>
      <c r="X349" s="70"/>
      <c r="Y349" s="70"/>
      <c r="Z349" s="70"/>
      <c r="AA349" s="70"/>
      <c r="AB349" s="70"/>
      <c r="AC349" s="70"/>
      <c r="AD349" s="70"/>
    </row>
    <row r="350" spans="2:30">
      <c r="B350" s="70"/>
      <c r="C350" s="70"/>
      <c r="D350" s="70"/>
      <c r="E350" s="70"/>
      <c r="F350" s="70"/>
      <c r="G350" s="70"/>
      <c r="H350" s="70"/>
      <c r="I350" s="70"/>
      <c r="J350" s="70"/>
      <c r="K350" s="70"/>
      <c r="L350" s="105"/>
      <c r="M350" s="70"/>
      <c r="N350" s="70"/>
      <c r="O350" s="70"/>
      <c r="P350" s="70"/>
      <c r="Q350" s="70"/>
      <c r="R350" s="70"/>
      <c r="S350" s="70"/>
      <c r="T350" s="70"/>
      <c r="U350" s="105"/>
      <c r="V350" s="70"/>
      <c r="W350" s="70"/>
      <c r="X350" s="70"/>
      <c r="Y350" s="70"/>
      <c r="Z350" s="70"/>
      <c r="AA350" s="70"/>
      <c r="AB350" s="70"/>
      <c r="AC350" s="70"/>
      <c r="AD350" s="70"/>
    </row>
    <row r="351" spans="2:30">
      <c r="B351" s="70"/>
      <c r="C351" s="70"/>
      <c r="D351" s="70"/>
      <c r="E351" s="70"/>
      <c r="F351" s="70"/>
      <c r="G351" s="70"/>
      <c r="H351" s="70"/>
      <c r="I351" s="70"/>
      <c r="J351" s="70"/>
      <c r="K351" s="70"/>
      <c r="L351" s="105"/>
      <c r="M351" s="70"/>
      <c r="N351" s="70"/>
      <c r="O351" s="70"/>
      <c r="P351" s="70"/>
      <c r="Q351" s="70"/>
      <c r="R351" s="70"/>
      <c r="S351" s="70"/>
      <c r="T351" s="70"/>
      <c r="U351" s="105"/>
      <c r="V351" s="70"/>
      <c r="W351" s="70"/>
      <c r="X351" s="70"/>
      <c r="Y351" s="70"/>
      <c r="Z351" s="70"/>
      <c r="AA351" s="70"/>
      <c r="AB351" s="70"/>
      <c r="AC351" s="70"/>
      <c r="AD351" s="70"/>
    </row>
    <row r="352" spans="2:30">
      <c r="B352" s="70"/>
      <c r="C352" s="70"/>
      <c r="D352" s="70"/>
      <c r="E352" s="70"/>
      <c r="F352" s="70"/>
      <c r="G352" s="70"/>
      <c r="H352" s="70"/>
      <c r="I352" s="70"/>
      <c r="J352" s="70"/>
      <c r="K352" s="70"/>
      <c r="L352" s="105"/>
      <c r="M352" s="70"/>
      <c r="N352" s="70"/>
      <c r="O352" s="70"/>
      <c r="P352" s="70"/>
      <c r="Q352" s="70"/>
      <c r="R352" s="70"/>
      <c r="S352" s="70"/>
      <c r="T352" s="70"/>
      <c r="U352" s="105"/>
      <c r="V352" s="70"/>
      <c r="W352" s="70"/>
      <c r="X352" s="70"/>
      <c r="Y352" s="70"/>
      <c r="Z352" s="70"/>
      <c r="AA352" s="70"/>
      <c r="AB352" s="70"/>
      <c r="AC352" s="70"/>
      <c r="AD352" s="70"/>
    </row>
    <row r="353" spans="2:30">
      <c r="B353" s="70"/>
      <c r="C353" s="70"/>
      <c r="D353" s="70"/>
      <c r="E353" s="70"/>
      <c r="F353" s="70"/>
      <c r="G353" s="70"/>
      <c r="H353" s="70"/>
      <c r="I353" s="70"/>
      <c r="J353" s="70"/>
      <c r="K353" s="70"/>
      <c r="L353" s="105"/>
      <c r="M353" s="70"/>
      <c r="N353" s="70"/>
      <c r="O353" s="70"/>
      <c r="P353" s="70"/>
      <c r="Q353" s="70"/>
      <c r="R353" s="70"/>
      <c r="S353" s="70"/>
      <c r="T353" s="70"/>
      <c r="U353" s="105"/>
      <c r="V353" s="70"/>
      <c r="W353" s="70"/>
      <c r="X353" s="70"/>
      <c r="Y353" s="70"/>
      <c r="Z353" s="70"/>
      <c r="AA353" s="70"/>
      <c r="AB353" s="70"/>
      <c r="AC353" s="70"/>
      <c r="AD353" s="70"/>
    </row>
    <row r="354" spans="2:30">
      <c r="B354" s="70"/>
      <c r="C354" s="70"/>
      <c r="D354" s="70"/>
      <c r="E354" s="70"/>
      <c r="F354" s="70"/>
      <c r="G354" s="70"/>
      <c r="H354" s="70"/>
      <c r="I354" s="70"/>
      <c r="J354" s="70"/>
      <c r="K354" s="70"/>
      <c r="L354" s="105"/>
      <c r="M354" s="70"/>
      <c r="N354" s="70"/>
      <c r="O354" s="70"/>
      <c r="P354" s="70"/>
      <c r="Q354" s="70"/>
      <c r="R354" s="70"/>
      <c r="S354" s="70"/>
      <c r="T354" s="70"/>
      <c r="U354" s="105"/>
      <c r="V354" s="70"/>
      <c r="W354" s="70"/>
      <c r="X354" s="70"/>
      <c r="Y354" s="70"/>
      <c r="Z354" s="70"/>
      <c r="AA354" s="70"/>
      <c r="AB354" s="70"/>
      <c r="AC354" s="70"/>
      <c r="AD354" s="70"/>
    </row>
    <row r="355" spans="2:30">
      <c r="B355" s="70"/>
      <c r="C355" s="70"/>
      <c r="D355" s="70"/>
      <c r="E355" s="70"/>
      <c r="F355" s="70"/>
      <c r="G355" s="70"/>
      <c r="H355" s="70"/>
      <c r="I355" s="70"/>
      <c r="J355" s="70"/>
      <c r="K355" s="70"/>
      <c r="L355" s="105"/>
      <c r="M355" s="70"/>
      <c r="N355" s="70"/>
      <c r="O355" s="70"/>
      <c r="P355" s="70"/>
      <c r="Q355" s="70"/>
      <c r="R355" s="70"/>
      <c r="S355" s="70"/>
      <c r="T355" s="70"/>
      <c r="U355" s="105"/>
      <c r="V355" s="70"/>
      <c r="W355" s="70"/>
      <c r="X355" s="70"/>
      <c r="Y355" s="70"/>
      <c r="Z355" s="70"/>
      <c r="AA355" s="70"/>
      <c r="AB355" s="70"/>
      <c r="AC355" s="70"/>
      <c r="AD355" s="70"/>
    </row>
    <row r="356" spans="2:30">
      <c r="B356" s="70"/>
      <c r="C356" s="70"/>
      <c r="D356" s="70"/>
      <c r="E356" s="70"/>
      <c r="F356" s="70"/>
      <c r="G356" s="70"/>
      <c r="H356" s="70"/>
      <c r="I356" s="70"/>
      <c r="J356" s="70"/>
      <c r="K356" s="70"/>
      <c r="L356" s="105"/>
      <c r="M356" s="70"/>
      <c r="N356" s="70"/>
      <c r="O356" s="70"/>
      <c r="P356" s="70"/>
      <c r="Q356" s="70"/>
      <c r="R356" s="70"/>
      <c r="S356" s="70"/>
      <c r="T356" s="70"/>
      <c r="U356" s="105"/>
      <c r="V356" s="70"/>
      <c r="W356" s="70"/>
      <c r="X356" s="70"/>
      <c r="Y356" s="70"/>
      <c r="Z356" s="70"/>
      <c r="AA356" s="70"/>
      <c r="AB356" s="70"/>
      <c r="AC356" s="70"/>
      <c r="AD356" s="70"/>
    </row>
    <row r="357" spans="2:30">
      <c r="B357" s="70"/>
      <c r="C357" s="70"/>
      <c r="D357" s="70"/>
      <c r="E357" s="70"/>
      <c r="F357" s="70"/>
      <c r="G357" s="70"/>
      <c r="H357" s="70"/>
      <c r="I357" s="70"/>
      <c r="J357" s="70"/>
      <c r="K357" s="70"/>
      <c r="L357" s="105"/>
      <c r="M357" s="70"/>
      <c r="N357" s="70"/>
      <c r="O357" s="70"/>
      <c r="P357" s="70"/>
      <c r="Q357" s="70"/>
      <c r="R357" s="70"/>
      <c r="S357" s="70"/>
      <c r="T357" s="70"/>
      <c r="U357" s="105"/>
      <c r="V357" s="70"/>
      <c r="W357" s="70"/>
      <c r="X357" s="70"/>
      <c r="Y357" s="70"/>
      <c r="Z357" s="70"/>
      <c r="AA357" s="70"/>
      <c r="AB357" s="70"/>
      <c r="AC357" s="70"/>
      <c r="AD357" s="70"/>
    </row>
    <row r="358" spans="2:30">
      <c r="B358" s="70"/>
      <c r="C358" s="70"/>
      <c r="D358" s="70"/>
      <c r="E358" s="70"/>
      <c r="F358" s="70"/>
      <c r="G358" s="70"/>
      <c r="H358" s="70"/>
      <c r="I358" s="70"/>
      <c r="J358" s="70"/>
      <c r="K358" s="70"/>
      <c r="L358" s="105"/>
      <c r="M358" s="70"/>
      <c r="N358" s="70"/>
      <c r="O358" s="70"/>
      <c r="P358" s="70"/>
      <c r="Q358" s="70"/>
      <c r="R358" s="70"/>
      <c r="S358" s="70"/>
      <c r="T358" s="70"/>
      <c r="U358" s="105"/>
      <c r="V358" s="70"/>
      <c r="W358" s="70"/>
      <c r="X358" s="70"/>
      <c r="Y358" s="70"/>
      <c r="Z358" s="70"/>
      <c r="AA358" s="70"/>
      <c r="AB358" s="70"/>
      <c r="AC358" s="70"/>
      <c r="AD358" s="70"/>
    </row>
    <row r="359" spans="2:30">
      <c r="B359" s="70"/>
      <c r="C359" s="70"/>
      <c r="D359" s="70"/>
      <c r="E359" s="70"/>
      <c r="F359" s="70"/>
      <c r="G359" s="70"/>
      <c r="H359" s="70"/>
      <c r="I359" s="70"/>
      <c r="J359" s="70"/>
      <c r="K359" s="70"/>
      <c r="L359" s="105"/>
      <c r="M359" s="70"/>
      <c r="N359" s="70"/>
      <c r="O359" s="70"/>
      <c r="P359" s="70"/>
      <c r="Q359" s="70"/>
      <c r="R359" s="70"/>
      <c r="S359" s="70"/>
      <c r="T359" s="70"/>
      <c r="U359" s="105"/>
      <c r="V359" s="70"/>
      <c r="W359" s="70"/>
      <c r="X359" s="70"/>
      <c r="Y359" s="70"/>
      <c r="Z359" s="70"/>
      <c r="AA359" s="70"/>
      <c r="AB359" s="70"/>
      <c r="AC359" s="70"/>
      <c r="AD359" s="70"/>
    </row>
    <row r="360" spans="2:30">
      <c r="B360" s="70"/>
      <c r="C360" s="70"/>
      <c r="D360" s="70"/>
      <c r="E360" s="70"/>
      <c r="F360" s="70"/>
      <c r="G360" s="70"/>
      <c r="H360" s="70"/>
      <c r="I360" s="70"/>
      <c r="J360" s="70"/>
      <c r="K360" s="70"/>
      <c r="L360" s="105"/>
      <c r="M360" s="70"/>
      <c r="N360" s="70"/>
      <c r="O360" s="70"/>
      <c r="P360" s="70"/>
      <c r="Q360" s="70"/>
      <c r="R360" s="70"/>
      <c r="S360" s="70"/>
      <c r="T360" s="70"/>
      <c r="U360" s="105"/>
      <c r="V360" s="70"/>
      <c r="W360" s="70"/>
      <c r="X360" s="70"/>
      <c r="Y360" s="70"/>
      <c r="Z360" s="70"/>
      <c r="AA360" s="70"/>
      <c r="AB360" s="70"/>
      <c r="AC360" s="70"/>
      <c r="AD360" s="70"/>
    </row>
    <row r="361" spans="2:30">
      <c r="B361" s="70"/>
      <c r="C361" s="70"/>
      <c r="D361" s="70"/>
      <c r="E361" s="70"/>
      <c r="F361" s="70"/>
      <c r="G361" s="70"/>
      <c r="H361" s="70"/>
      <c r="I361" s="70"/>
      <c r="J361" s="70"/>
      <c r="K361" s="70"/>
      <c r="L361" s="105"/>
      <c r="M361" s="70"/>
      <c r="N361" s="70"/>
      <c r="O361" s="70"/>
      <c r="P361" s="70"/>
      <c r="Q361" s="70"/>
      <c r="R361" s="70"/>
      <c r="S361" s="70"/>
      <c r="T361" s="70"/>
      <c r="U361" s="105"/>
      <c r="V361" s="70"/>
      <c r="W361" s="70"/>
      <c r="X361" s="70"/>
      <c r="Y361" s="70"/>
      <c r="Z361" s="70"/>
      <c r="AA361" s="70"/>
      <c r="AB361" s="70"/>
      <c r="AC361" s="70"/>
      <c r="AD361" s="70"/>
    </row>
    <row r="362" spans="2:30">
      <c r="B362" s="70"/>
      <c r="C362" s="70"/>
      <c r="D362" s="70"/>
      <c r="E362" s="70"/>
      <c r="F362" s="70"/>
      <c r="G362" s="70"/>
      <c r="H362" s="70"/>
      <c r="I362" s="70"/>
      <c r="J362" s="70"/>
      <c r="K362" s="70"/>
      <c r="L362" s="105"/>
      <c r="M362" s="70"/>
      <c r="N362" s="70"/>
      <c r="O362" s="70"/>
      <c r="P362" s="70"/>
      <c r="Q362" s="70"/>
      <c r="R362" s="70"/>
      <c r="S362" s="70"/>
      <c r="T362" s="70"/>
      <c r="U362" s="105"/>
      <c r="V362" s="70"/>
      <c r="W362" s="70"/>
      <c r="X362" s="70"/>
      <c r="Y362" s="70"/>
      <c r="Z362" s="70"/>
      <c r="AA362" s="70"/>
      <c r="AB362" s="70"/>
      <c r="AC362" s="70"/>
      <c r="AD362" s="70"/>
    </row>
    <row r="363" spans="2:30">
      <c r="B363" s="70"/>
      <c r="C363" s="70"/>
      <c r="D363" s="70"/>
      <c r="E363" s="70"/>
      <c r="F363" s="70"/>
      <c r="G363" s="70"/>
      <c r="H363" s="70"/>
      <c r="I363" s="70"/>
      <c r="J363" s="70"/>
      <c r="K363" s="70"/>
      <c r="L363" s="105"/>
      <c r="M363" s="70"/>
      <c r="N363" s="70"/>
      <c r="O363" s="70"/>
      <c r="P363" s="70"/>
      <c r="Q363" s="70"/>
      <c r="R363" s="70"/>
      <c r="S363" s="70"/>
      <c r="T363" s="70"/>
      <c r="U363" s="105"/>
      <c r="V363" s="70"/>
      <c r="W363" s="70"/>
      <c r="X363" s="70"/>
      <c r="Y363" s="70"/>
      <c r="Z363" s="70"/>
      <c r="AA363" s="70"/>
      <c r="AB363" s="70"/>
      <c r="AC363" s="70"/>
      <c r="AD363" s="70"/>
    </row>
    <row r="364" spans="2:30">
      <c r="B364" s="70"/>
      <c r="C364" s="70"/>
      <c r="D364" s="70"/>
      <c r="E364" s="70"/>
      <c r="F364" s="70"/>
      <c r="G364" s="70"/>
      <c r="H364" s="70"/>
      <c r="I364" s="70"/>
      <c r="J364" s="70"/>
      <c r="K364" s="70"/>
      <c r="L364" s="105"/>
      <c r="M364" s="70"/>
      <c r="N364" s="70"/>
      <c r="O364" s="70"/>
      <c r="P364" s="70"/>
      <c r="Q364" s="70"/>
      <c r="R364" s="70"/>
      <c r="S364" s="70"/>
      <c r="T364" s="70"/>
      <c r="U364" s="105"/>
      <c r="V364" s="70"/>
      <c r="W364" s="70"/>
      <c r="X364" s="70"/>
      <c r="Y364" s="70"/>
      <c r="Z364" s="70"/>
      <c r="AA364" s="70"/>
      <c r="AB364" s="70"/>
      <c r="AC364" s="70"/>
      <c r="AD364" s="70"/>
    </row>
    <row r="365" spans="2:30">
      <c r="B365" s="70"/>
      <c r="C365" s="70"/>
      <c r="D365" s="70"/>
      <c r="E365" s="70"/>
      <c r="F365" s="70"/>
      <c r="G365" s="70"/>
      <c r="H365" s="70"/>
      <c r="I365" s="70"/>
      <c r="J365" s="70"/>
      <c r="K365" s="70"/>
      <c r="L365" s="105"/>
      <c r="M365" s="70"/>
      <c r="N365" s="70"/>
      <c r="O365" s="70"/>
      <c r="P365" s="70"/>
      <c r="Q365" s="70"/>
      <c r="R365" s="70"/>
      <c r="S365" s="70"/>
      <c r="T365" s="70"/>
      <c r="U365" s="105"/>
      <c r="V365" s="70"/>
      <c r="W365" s="70"/>
      <c r="X365" s="70"/>
      <c r="Y365" s="70"/>
      <c r="Z365" s="70"/>
      <c r="AA365" s="70"/>
      <c r="AB365" s="70"/>
      <c r="AC365" s="70"/>
      <c r="AD365" s="70"/>
    </row>
    <row r="366" spans="2:30">
      <c r="B366" s="70"/>
      <c r="C366" s="70"/>
      <c r="D366" s="70"/>
      <c r="E366" s="70"/>
      <c r="F366" s="70"/>
      <c r="G366" s="70"/>
      <c r="H366" s="70"/>
      <c r="I366" s="70"/>
      <c r="J366" s="70"/>
      <c r="K366" s="70"/>
      <c r="L366" s="105"/>
      <c r="M366" s="70"/>
      <c r="N366" s="70"/>
      <c r="O366" s="70"/>
      <c r="P366" s="70"/>
      <c r="Q366" s="70"/>
      <c r="R366" s="70"/>
      <c r="S366" s="70"/>
      <c r="T366" s="70"/>
      <c r="U366" s="105"/>
      <c r="V366" s="70"/>
      <c r="W366" s="70"/>
      <c r="X366" s="70"/>
      <c r="Y366" s="70"/>
      <c r="Z366" s="70"/>
      <c r="AA366" s="70"/>
      <c r="AB366" s="70"/>
      <c r="AC366" s="70"/>
      <c r="AD366" s="70"/>
    </row>
    <row r="367" spans="2:30">
      <c r="B367" s="70"/>
      <c r="C367" s="70"/>
      <c r="D367" s="70"/>
      <c r="E367" s="70"/>
      <c r="F367" s="70"/>
      <c r="G367" s="70"/>
      <c r="H367" s="70"/>
      <c r="I367" s="70"/>
      <c r="J367" s="70"/>
      <c r="K367" s="70"/>
      <c r="L367" s="105"/>
      <c r="M367" s="70"/>
      <c r="N367" s="70"/>
      <c r="O367" s="70"/>
      <c r="P367" s="70"/>
      <c r="Q367" s="70"/>
      <c r="R367" s="70"/>
      <c r="S367" s="70"/>
      <c r="T367" s="70"/>
      <c r="U367" s="105"/>
      <c r="V367" s="70"/>
      <c r="W367" s="70"/>
      <c r="X367" s="70"/>
      <c r="Y367" s="70"/>
      <c r="Z367" s="70"/>
      <c r="AA367" s="70"/>
      <c r="AB367" s="70"/>
      <c r="AC367" s="70"/>
      <c r="AD367" s="70"/>
    </row>
    <row r="368" spans="2:30">
      <c r="B368" s="70"/>
      <c r="C368" s="70"/>
      <c r="D368" s="70"/>
      <c r="E368" s="70"/>
      <c r="F368" s="70"/>
      <c r="G368" s="70"/>
      <c r="H368" s="70"/>
      <c r="I368" s="70"/>
      <c r="J368" s="70"/>
      <c r="K368" s="70"/>
      <c r="L368" s="105"/>
      <c r="M368" s="70"/>
      <c r="N368" s="70"/>
      <c r="O368" s="70"/>
      <c r="P368" s="70"/>
      <c r="Q368" s="70"/>
      <c r="R368" s="70"/>
      <c r="S368" s="70"/>
      <c r="T368" s="70"/>
      <c r="U368" s="105"/>
      <c r="V368" s="70"/>
      <c r="W368" s="70"/>
      <c r="X368" s="70"/>
      <c r="Y368" s="70"/>
      <c r="Z368" s="70"/>
      <c r="AA368" s="70"/>
      <c r="AB368" s="70"/>
      <c r="AC368" s="70"/>
      <c r="AD368" s="70"/>
    </row>
    <row r="369" spans="2:30">
      <c r="B369" s="70"/>
      <c r="C369" s="70"/>
      <c r="D369" s="70"/>
      <c r="E369" s="70"/>
      <c r="F369" s="70"/>
      <c r="G369" s="70"/>
      <c r="H369" s="70"/>
      <c r="I369" s="70"/>
      <c r="J369" s="70"/>
      <c r="K369" s="70"/>
      <c r="L369" s="105"/>
      <c r="M369" s="70"/>
      <c r="N369" s="70"/>
      <c r="O369" s="70"/>
      <c r="P369" s="70"/>
      <c r="Q369" s="70"/>
      <c r="R369" s="70"/>
      <c r="S369" s="70"/>
      <c r="T369" s="70"/>
      <c r="U369" s="105"/>
      <c r="V369" s="70"/>
      <c r="W369" s="70"/>
      <c r="X369" s="70"/>
      <c r="Y369" s="70"/>
      <c r="Z369" s="70"/>
      <c r="AA369" s="70"/>
      <c r="AB369" s="70"/>
      <c r="AC369" s="70"/>
      <c r="AD369" s="70"/>
    </row>
    <row r="370" spans="2:30">
      <c r="B370" s="70"/>
      <c r="C370" s="70"/>
      <c r="D370" s="70"/>
      <c r="E370" s="70"/>
      <c r="F370" s="70"/>
      <c r="G370" s="70"/>
      <c r="H370" s="70"/>
      <c r="I370" s="70"/>
      <c r="J370" s="70"/>
      <c r="K370" s="70"/>
      <c r="L370" s="105"/>
      <c r="M370" s="70"/>
      <c r="N370" s="70"/>
      <c r="O370" s="70"/>
      <c r="P370" s="70"/>
      <c r="Q370" s="70"/>
      <c r="R370" s="70"/>
      <c r="S370" s="70"/>
      <c r="T370" s="70"/>
      <c r="U370" s="105"/>
      <c r="V370" s="70"/>
      <c r="W370" s="70"/>
      <c r="X370" s="70"/>
      <c r="Y370" s="70"/>
      <c r="Z370" s="70"/>
      <c r="AA370" s="70"/>
      <c r="AB370" s="70"/>
      <c r="AC370" s="70"/>
      <c r="AD370" s="70"/>
    </row>
    <row r="371" spans="2:30">
      <c r="B371" s="70"/>
      <c r="C371" s="70"/>
      <c r="D371" s="70"/>
      <c r="E371" s="70"/>
      <c r="F371" s="70"/>
      <c r="G371" s="70"/>
      <c r="H371" s="70"/>
      <c r="I371" s="70"/>
      <c r="J371" s="70"/>
      <c r="K371" s="70"/>
      <c r="L371" s="105"/>
      <c r="M371" s="70"/>
      <c r="N371" s="70"/>
      <c r="O371" s="70"/>
      <c r="P371" s="70"/>
      <c r="Q371" s="70"/>
      <c r="R371" s="70"/>
      <c r="S371" s="70"/>
      <c r="T371" s="70"/>
      <c r="U371" s="105"/>
      <c r="V371" s="70"/>
      <c r="W371" s="70"/>
      <c r="X371" s="70"/>
      <c r="Y371" s="70"/>
      <c r="Z371" s="70"/>
      <c r="AA371" s="70"/>
      <c r="AB371" s="70"/>
      <c r="AC371" s="70"/>
      <c r="AD371" s="70"/>
    </row>
    <row r="372" spans="2:30">
      <c r="B372" s="70"/>
      <c r="C372" s="70"/>
      <c r="D372" s="70"/>
      <c r="E372" s="70"/>
      <c r="F372" s="70"/>
      <c r="G372" s="70"/>
      <c r="H372" s="70"/>
      <c r="I372" s="70"/>
      <c r="J372" s="70"/>
      <c r="K372" s="70"/>
      <c r="L372" s="105"/>
      <c r="M372" s="70"/>
      <c r="N372" s="70"/>
      <c r="O372" s="70"/>
      <c r="P372" s="70"/>
      <c r="Q372" s="70"/>
      <c r="R372" s="70"/>
      <c r="S372" s="70"/>
      <c r="T372" s="70"/>
      <c r="U372" s="105"/>
      <c r="V372" s="70"/>
      <c r="W372" s="70"/>
      <c r="X372" s="70"/>
      <c r="Y372" s="70"/>
      <c r="Z372" s="70"/>
      <c r="AA372" s="70"/>
      <c r="AB372" s="70"/>
      <c r="AC372" s="70"/>
      <c r="AD372" s="70"/>
    </row>
    <row r="373" spans="2:30">
      <c r="B373" s="70"/>
      <c r="C373" s="70"/>
      <c r="D373" s="70"/>
      <c r="E373" s="70"/>
      <c r="F373" s="70"/>
      <c r="G373" s="70"/>
      <c r="H373" s="70"/>
      <c r="I373" s="70"/>
      <c r="J373" s="70"/>
      <c r="K373" s="70"/>
      <c r="L373" s="105"/>
      <c r="M373" s="70"/>
      <c r="N373" s="70"/>
      <c r="O373" s="70"/>
      <c r="P373" s="70"/>
      <c r="Q373" s="70"/>
      <c r="R373" s="70"/>
      <c r="S373" s="70"/>
      <c r="T373" s="70"/>
      <c r="U373" s="105"/>
      <c r="V373" s="70"/>
      <c r="W373" s="70"/>
      <c r="X373" s="70"/>
      <c r="Y373" s="70"/>
      <c r="Z373" s="70"/>
      <c r="AA373" s="70"/>
      <c r="AB373" s="70"/>
      <c r="AC373" s="70"/>
      <c r="AD373" s="70"/>
    </row>
    <row r="374" spans="2:30">
      <c r="B374" s="70"/>
      <c r="C374" s="70"/>
      <c r="D374" s="70"/>
      <c r="E374" s="70"/>
      <c r="F374" s="70"/>
      <c r="G374" s="70"/>
      <c r="H374" s="70"/>
      <c r="I374" s="70"/>
      <c r="J374" s="70"/>
      <c r="K374" s="70"/>
      <c r="L374" s="105"/>
      <c r="M374" s="70"/>
      <c r="N374" s="70"/>
      <c r="O374" s="70"/>
      <c r="P374" s="70"/>
      <c r="Q374" s="70"/>
      <c r="R374" s="70"/>
      <c r="S374" s="70"/>
      <c r="T374" s="70"/>
      <c r="U374" s="105"/>
      <c r="V374" s="70"/>
      <c r="W374" s="70"/>
      <c r="X374" s="70"/>
      <c r="Y374" s="70"/>
      <c r="Z374" s="70"/>
      <c r="AA374" s="70"/>
      <c r="AB374" s="70"/>
      <c r="AC374" s="70"/>
      <c r="AD374" s="70"/>
    </row>
    <row r="375" spans="2:30">
      <c r="B375" s="70"/>
      <c r="C375" s="70"/>
      <c r="D375" s="70"/>
      <c r="E375" s="70"/>
      <c r="F375" s="70"/>
      <c r="G375" s="70"/>
      <c r="H375" s="70"/>
      <c r="I375" s="70"/>
      <c r="J375" s="70"/>
      <c r="K375" s="70"/>
      <c r="L375" s="105"/>
      <c r="M375" s="70"/>
      <c r="N375" s="70"/>
      <c r="O375" s="70"/>
      <c r="P375" s="70"/>
      <c r="Q375" s="70"/>
      <c r="R375" s="70"/>
      <c r="S375" s="70"/>
      <c r="T375" s="70"/>
      <c r="U375" s="105"/>
      <c r="V375" s="70"/>
      <c r="W375" s="70"/>
      <c r="X375" s="70"/>
      <c r="Y375" s="70"/>
      <c r="Z375" s="70"/>
      <c r="AA375" s="70"/>
      <c r="AB375" s="70"/>
      <c r="AC375" s="70"/>
      <c r="AD375" s="70"/>
    </row>
    <row r="376" spans="2:30">
      <c r="B376" s="70"/>
      <c r="C376" s="70"/>
      <c r="D376" s="70"/>
      <c r="E376" s="70"/>
      <c r="F376" s="70"/>
      <c r="G376" s="70"/>
      <c r="H376" s="70"/>
      <c r="I376" s="70"/>
      <c r="J376" s="70"/>
      <c r="K376" s="70"/>
      <c r="L376" s="105"/>
      <c r="M376" s="70"/>
      <c r="N376" s="70"/>
      <c r="O376" s="70"/>
      <c r="P376" s="70"/>
      <c r="Q376" s="70"/>
      <c r="R376" s="70"/>
      <c r="S376" s="70"/>
      <c r="T376" s="70"/>
      <c r="U376" s="105"/>
      <c r="V376" s="70"/>
      <c r="W376" s="70"/>
      <c r="X376" s="70"/>
      <c r="Y376" s="70"/>
      <c r="Z376" s="70"/>
      <c r="AA376" s="70"/>
      <c r="AB376" s="70"/>
      <c r="AC376" s="70"/>
      <c r="AD376" s="70"/>
    </row>
    <row r="377" spans="2:30">
      <c r="B377" s="70"/>
      <c r="C377" s="70"/>
      <c r="D377" s="70"/>
      <c r="E377" s="70"/>
      <c r="F377" s="70"/>
      <c r="G377" s="70"/>
      <c r="H377" s="70"/>
      <c r="I377" s="70"/>
      <c r="J377" s="70"/>
      <c r="K377" s="70"/>
      <c r="L377" s="105"/>
      <c r="M377" s="70"/>
      <c r="N377" s="70"/>
      <c r="O377" s="70"/>
      <c r="P377" s="70"/>
      <c r="Q377" s="70"/>
      <c r="R377" s="70"/>
      <c r="S377" s="70"/>
      <c r="T377" s="70"/>
      <c r="U377" s="105"/>
      <c r="V377" s="70"/>
      <c r="W377" s="70"/>
      <c r="X377" s="70"/>
      <c r="Y377" s="70"/>
      <c r="Z377" s="70"/>
      <c r="AA377" s="70"/>
      <c r="AB377" s="70"/>
      <c r="AC377" s="70"/>
      <c r="AD377" s="70"/>
    </row>
    <row r="378" spans="2:30">
      <c r="B378" s="70"/>
      <c r="C378" s="70"/>
      <c r="D378" s="70"/>
      <c r="E378" s="70"/>
      <c r="F378" s="70"/>
      <c r="G378" s="70"/>
      <c r="H378" s="70"/>
      <c r="I378" s="70"/>
      <c r="J378" s="70"/>
      <c r="K378" s="70"/>
      <c r="L378" s="105"/>
      <c r="M378" s="70"/>
      <c r="N378" s="70"/>
      <c r="O378" s="70"/>
      <c r="P378" s="70"/>
      <c r="Q378" s="70"/>
      <c r="R378" s="70"/>
      <c r="S378" s="70"/>
      <c r="T378" s="70"/>
      <c r="U378" s="105"/>
      <c r="V378" s="70"/>
      <c r="W378" s="70"/>
      <c r="X378" s="70"/>
      <c r="Y378" s="70"/>
      <c r="Z378" s="70"/>
      <c r="AA378" s="70"/>
      <c r="AB378" s="70"/>
      <c r="AC378" s="70"/>
      <c r="AD378" s="70"/>
    </row>
    <row r="379" spans="2:30">
      <c r="B379" s="70"/>
      <c r="C379" s="70"/>
      <c r="D379" s="70"/>
      <c r="E379" s="70"/>
      <c r="F379" s="70"/>
      <c r="G379" s="70"/>
      <c r="H379" s="70"/>
      <c r="I379" s="70"/>
      <c r="J379" s="70"/>
      <c r="K379" s="70"/>
      <c r="L379" s="105"/>
      <c r="M379" s="70"/>
      <c r="N379" s="70"/>
      <c r="O379" s="70"/>
      <c r="P379" s="70"/>
      <c r="Q379" s="70"/>
      <c r="R379" s="70"/>
      <c r="S379" s="70"/>
      <c r="T379" s="70"/>
      <c r="U379" s="105"/>
      <c r="V379" s="70"/>
      <c r="W379" s="70"/>
      <c r="X379" s="70"/>
      <c r="Y379" s="70"/>
      <c r="Z379" s="70"/>
      <c r="AA379" s="70"/>
      <c r="AB379" s="70"/>
      <c r="AC379" s="70"/>
      <c r="AD379" s="70"/>
    </row>
    <row r="380" spans="2:30">
      <c r="B380" s="70"/>
      <c r="C380" s="70"/>
      <c r="D380" s="70"/>
      <c r="E380" s="70"/>
      <c r="F380" s="70"/>
      <c r="G380" s="70"/>
      <c r="H380" s="70"/>
      <c r="I380" s="70"/>
      <c r="J380" s="70"/>
      <c r="K380" s="70"/>
      <c r="L380" s="105"/>
      <c r="M380" s="70"/>
      <c r="N380" s="70"/>
      <c r="O380" s="70"/>
      <c r="P380" s="70"/>
      <c r="Q380" s="70"/>
      <c r="R380" s="70"/>
      <c r="S380" s="70"/>
      <c r="T380" s="70"/>
      <c r="U380" s="105"/>
      <c r="V380" s="70"/>
      <c r="W380" s="70"/>
      <c r="X380" s="70"/>
      <c r="Y380" s="70"/>
      <c r="Z380" s="70"/>
      <c r="AA380" s="70"/>
      <c r="AB380" s="70"/>
      <c r="AC380" s="70"/>
      <c r="AD380" s="70"/>
    </row>
    <row r="381" spans="2:30">
      <c r="B381" s="70"/>
      <c r="C381" s="70"/>
      <c r="D381" s="70"/>
      <c r="E381" s="70"/>
      <c r="F381" s="70"/>
      <c r="G381" s="70"/>
      <c r="H381" s="70"/>
      <c r="I381" s="70"/>
      <c r="J381" s="70"/>
      <c r="K381" s="70"/>
      <c r="L381" s="105"/>
      <c r="M381" s="70"/>
      <c r="N381" s="70"/>
      <c r="O381" s="70"/>
      <c r="P381" s="70"/>
      <c r="Q381" s="70"/>
      <c r="R381" s="70"/>
      <c r="S381" s="70"/>
      <c r="T381" s="70"/>
      <c r="U381" s="105"/>
      <c r="V381" s="70"/>
      <c r="W381" s="70"/>
      <c r="X381" s="70"/>
      <c r="Y381" s="70"/>
      <c r="Z381" s="70"/>
      <c r="AA381" s="70"/>
      <c r="AB381" s="70"/>
      <c r="AC381" s="70"/>
      <c r="AD381" s="70"/>
    </row>
    <row r="382" spans="2:30">
      <c r="B382" s="70"/>
      <c r="C382" s="70"/>
      <c r="D382" s="70"/>
      <c r="E382" s="70"/>
      <c r="F382" s="70"/>
      <c r="G382" s="70"/>
      <c r="H382" s="70"/>
      <c r="I382" s="70"/>
      <c r="J382" s="70"/>
      <c r="K382" s="70"/>
      <c r="L382" s="105"/>
      <c r="M382" s="70"/>
      <c r="N382" s="70"/>
      <c r="O382" s="70"/>
      <c r="P382" s="70"/>
      <c r="Q382" s="70"/>
      <c r="R382" s="70"/>
      <c r="S382" s="70"/>
      <c r="T382" s="70"/>
      <c r="U382" s="105"/>
      <c r="V382" s="70"/>
      <c r="W382" s="70"/>
      <c r="X382" s="70"/>
      <c r="Y382" s="70"/>
      <c r="Z382" s="70"/>
      <c r="AA382" s="70"/>
      <c r="AB382" s="70"/>
      <c r="AC382" s="70"/>
      <c r="AD382" s="70"/>
    </row>
    <row r="383" spans="2:30">
      <c r="B383" s="70"/>
      <c r="C383" s="70"/>
      <c r="D383" s="70"/>
      <c r="E383" s="70"/>
      <c r="F383" s="70"/>
      <c r="G383" s="70"/>
      <c r="H383" s="70"/>
      <c r="I383" s="70"/>
      <c r="J383" s="70"/>
      <c r="K383" s="70"/>
      <c r="L383" s="105"/>
      <c r="M383" s="70"/>
      <c r="N383" s="70"/>
      <c r="O383" s="70"/>
      <c r="P383" s="70"/>
      <c r="Q383" s="70"/>
      <c r="R383" s="70"/>
      <c r="S383" s="70"/>
      <c r="T383" s="70"/>
      <c r="U383" s="105"/>
      <c r="V383" s="70"/>
      <c r="W383" s="70"/>
      <c r="X383" s="70"/>
      <c r="Y383" s="70"/>
      <c r="Z383" s="70"/>
      <c r="AA383" s="70"/>
      <c r="AB383" s="70"/>
      <c r="AC383" s="70"/>
      <c r="AD383" s="70"/>
    </row>
    <row r="384" spans="2:30">
      <c r="B384" s="70"/>
      <c r="C384" s="70"/>
      <c r="D384" s="70"/>
      <c r="E384" s="70"/>
      <c r="F384" s="70"/>
      <c r="G384" s="70"/>
      <c r="H384" s="70"/>
      <c r="I384" s="70"/>
      <c r="J384" s="70"/>
      <c r="K384" s="70"/>
      <c r="L384" s="105"/>
      <c r="M384" s="70"/>
      <c r="N384" s="70"/>
      <c r="O384" s="70"/>
      <c r="P384" s="70"/>
      <c r="Q384" s="70"/>
      <c r="R384" s="70"/>
      <c r="S384" s="70"/>
      <c r="T384" s="70"/>
      <c r="U384" s="105"/>
      <c r="V384" s="70"/>
      <c r="W384" s="70"/>
      <c r="X384" s="70"/>
      <c r="Y384" s="70"/>
      <c r="Z384" s="70"/>
      <c r="AA384" s="70"/>
      <c r="AB384" s="70"/>
      <c r="AC384" s="70"/>
      <c r="AD384" s="70"/>
    </row>
    <row r="385" spans="2:30">
      <c r="B385" s="70"/>
      <c r="C385" s="70"/>
      <c r="D385" s="70"/>
      <c r="E385" s="70"/>
      <c r="F385" s="70"/>
      <c r="G385" s="70"/>
      <c r="H385" s="70"/>
      <c r="I385" s="70"/>
      <c r="J385" s="70"/>
      <c r="K385" s="70"/>
      <c r="L385" s="105"/>
      <c r="M385" s="70"/>
      <c r="N385" s="70"/>
      <c r="O385" s="70"/>
      <c r="P385" s="70"/>
      <c r="Q385" s="70"/>
      <c r="R385" s="70"/>
      <c r="S385" s="70"/>
      <c r="T385" s="70"/>
      <c r="U385" s="105"/>
      <c r="V385" s="70"/>
      <c r="W385" s="70"/>
      <c r="X385" s="70"/>
      <c r="Y385" s="70"/>
      <c r="Z385" s="70"/>
      <c r="AA385" s="70"/>
      <c r="AB385" s="70"/>
      <c r="AC385" s="70"/>
      <c r="AD385" s="70"/>
    </row>
    <row r="386" spans="2:30">
      <c r="B386" s="70"/>
      <c r="C386" s="70"/>
      <c r="D386" s="70"/>
      <c r="E386" s="70"/>
      <c r="F386" s="70"/>
      <c r="G386" s="70"/>
      <c r="H386" s="70"/>
      <c r="I386" s="70"/>
      <c r="J386" s="70"/>
      <c r="K386" s="70"/>
      <c r="L386" s="105"/>
      <c r="M386" s="70"/>
      <c r="N386" s="70"/>
      <c r="O386" s="70"/>
      <c r="P386" s="70"/>
      <c r="Q386" s="70"/>
      <c r="R386" s="70"/>
      <c r="S386" s="70"/>
      <c r="T386" s="70"/>
      <c r="U386" s="105"/>
      <c r="V386" s="70"/>
      <c r="W386" s="70"/>
      <c r="X386" s="70"/>
      <c r="Y386" s="70"/>
      <c r="Z386" s="70"/>
      <c r="AA386" s="70"/>
      <c r="AB386" s="70"/>
      <c r="AC386" s="70"/>
      <c r="AD386" s="70"/>
    </row>
    <row r="387" spans="2:30">
      <c r="B387" s="70"/>
      <c r="C387" s="70"/>
      <c r="D387" s="70"/>
      <c r="E387" s="70"/>
      <c r="F387" s="70"/>
      <c r="G387" s="70"/>
      <c r="H387" s="70"/>
      <c r="I387" s="70"/>
      <c r="J387" s="70"/>
      <c r="K387" s="70"/>
      <c r="L387" s="105"/>
      <c r="M387" s="70"/>
      <c r="N387" s="70"/>
      <c r="O387" s="70"/>
      <c r="P387" s="70"/>
      <c r="Q387" s="70"/>
      <c r="R387" s="70"/>
      <c r="S387" s="70"/>
      <c r="T387" s="70"/>
      <c r="U387" s="105"/>
      <c r="V387" s="70"/>
      <c r="W387" s="70"/>
      <c r="X387" s="70"/>
      <c r="Y387" s="70"/>
      <c r="Z387" s="70"/>
      <c r="AA387" s="70"/>
      <c r="AB387" s="70"/>
      <c r="AC387" s="70"/>
      <c r="AD387" s="70"/>
    </row>
    <row r="388" spans="2:30">
      <c r="B388" s="70"/>
      <c r="C388" s="70"/>
      <c r="D388" s="70"/>
      <c r="E388" s="70"/>
      <c r="F388" s="70"/>
      <c r="G388" s="70"/>
      <c r="H388" s="70"/>
      <c r="I388" s="70"/>
      <c r="J388" s="70"/>
      <c r="K388" s="70"/>
      <c r="L388" s="105"/>
      <c r="M388" s="70"/>
      <c r="N388" s="70"/>
      <c r="O388" s="70"/>
      <c r="P388" s="70"/>
      <c r="Q388" s="70"/>
      <c r="R388" s="70"/>
      <c r="S388" s="70"/>
      <c r="T388" s="70"/>
      <c r="U388" s="105"/>
      <c r="V388" s="70"/>
      <c r="W388" s="70"/>
      <c r="X388" s="70"/>
      <c r="Y388" s="70"/>
      <c r="Z388" s="70"/>
      <c r="AA388" s="70"/>
      <c r="AB388" s="70"/>
      <c r="AC388" s="70"/>
      <c r="AD388" s="70"/>
    </row>
    <row r="389" spans="2:30">
      <c r="B389" s="70"/>
      <c r="C389" s="70"/>
      <c r="D389" s="70"/>
      <c r="E389" s="70"/>
      <c r="F389" s="70"/>
      <c r="G389" s="70"/>
      <c r="H389" s="70"/>
      <c r="I389" s="70"/>
      <c r="J389" s="70"/>
      <c r="K389" s="70"/>
      <c r="L389" s="105"/>
      <c r="M389" s="70"/>
      <c r="N389" s="70"/>
      <c r="O389" s="70"/>
      <c r="P389" s="70"/>
      <c r="Q389" s="70"/>
      <c r="R389" s="70"/>
      <c r="S389" s="70"/>
      <c r="T389" s="70"/>
      <c r="U389" s="105"/>
      <c r="V389" s="70"/>
      <c r="W389" s="70"/>
      <c r="X389" s="70"/>
      <c r="Y389" s="70"/>
      <c r="Z389" s="70"/>
      <c r="AA389" s="70"/>
      <c r="AB389" s="70"/>
      <c r="AC389" s="70"/>
      <c r="AD389" s="70"/>
    </row>
    <row r="390" spans="2:30">
      <c r="B390" s="70"/>
      <c r="C390" s="70"/>
      <c r="D390" s="70"/>
      <c r="E390" s="70"/>
      <c r="F390" s="70"/>
      <c r="G390" s="70"/>
      <c r="H390" s="70"/>
      <c r="I390" s="70"/>
      <c r="J390" s="70"/>
      <c r="K390" s="70"/>
      <c r="L390" s="105"/>
      <c r="M390" s="70"/>
      <c r="N390" s="70"/>
      <c r="O390" s="70"/>
      <c r="P390" s="70"/>
      <c r="Q390" s="70"/>
      <c r="R390" s="70"/>
      <c r="S390" s="70"/>
      <c r="T390" s="70"/>
      <c r="U390" s="105"/>
      <c r="V390" s="70"/>
      <c r="W390" s="70"/>
      <c r="X390" s="70"/>
      <c r="Y390" s="70"/>
      <c r="Z390" s="70"/>
      <c r="AA390" s="70"/>
      <c r="AB390" s="70"/>
      <c r="AC390" s="70"/>
      <c r="AD390" s="70"/>
    </row>
    <row r="391" spans="2:30">
      <c r="B391" s="70"/>
      <c r="C391" s="70"/>
      <c r="D391" s="70"/>
      <c r="E391" s="70"/>
      <c r="F391" s="70"/>
      <c r="G391" s="70"/>
      <c r="H391" s="70"/>
      <c r="I391" s="70"/>
      <c r="J391" s="70"/>
      <c r="K391" s="70"/>
      <c r="L391" s="105"/>
      <c r="M391" s="70"/>
      <c r="N391" s="70"/>
      <c r="O391" s="70"/>
      <c r="P391" s="70"/>
      <c r="Q391" s="70"/>
      <c r="R391" s="70"/>
      <c r="S391" s="70"/>
      <c r="T391" s="70"/>
      <c r="U391" s="105"/>
      <c r="V391" s="70"/>
      <c r="W391" s="70"/>
      <c r="X391" s="70"/>
      <c r="Y391" s="70"/>
      <c r="Z391" s="70"/>
      <c r="AA391" s="70"/>
      <c r="AB391" s="70"/>
      <c r="AC391" s="70"/>
      <c r="AD391" s="70"/>
    </row>
    <row r="392" spans="2:30">
      <c r="B392" s="70"/>
      <c r="C392" s="70"/>
      <c r="D392" s="70"/>
      <c r="E392" s="70"/>
      <c r="F392" s="70"/>
      <c r="G392" s="70"/>
      <c r="H392" s="70"/>
      <c r="I392" s="70"/>
      <c r="J392" s="70"/>
      <c r="K392" s="70"/>
      <c r="L392" s="105"/>
      <c r="M392" s="70"/>
      <c r="N392" s="70"/>
      <c r="O392" s="70"/>
      <c r="P392" s="70"/>
      <c r="Q392" s="70"/>
      <c r="R392" s="70"/>
      <c r="S392" s="70"/>
      <c r="T392" s="70"/>
      <c r="U392" s="105"/>
      <c r="V392" s="70"/>
      <c r="W392" s="70"/>
      <c r="X392" s="70"/>
      <c r="Y392" s="70"/>
      <c r="Z392" s="70"/>
      <c r="AA392" s="70"/>
      <c r="AB392" s="70"/>
      <c r="AC392" s="70"/>
      <c r="AD392" s="70"/>
    </row>
    <row r="393" spans="2:30">
      <c r="B393" s="70"/>
      <c r="C393" s="70"/>
      <c r="D393" s="70"/>
      <c r="E393" s="70"/>
      <c r="F393" s="70"/>
      <c r="G393" s="70"/>
      <c r="H393" s="70"/>
      <c r="I393" s="70"/>
      <c r="J393" s="70"/>
      <c r="K393" s="70"/>
      <c r="L393" s="105"/>
      <c r="M393" s="70"/>
      <c r="N393" s="70"/>
      <c r="O393" s="70"/>
      <c r="P393" s="70"/>
      <c r="Q393" s="70"/>
      <c r="R393" s="70"/>
      <c r="S393" s="70"/>
      <c r="T393" s="70"/>
      <c r="U393" s="105"/>
      <c r="V393" s="70"/>
      <c r="W393" s="70"/>
      <c r="X393" s="70"/>
      <c r="Y393" s="70"/>
      <c r="Z393" s="70"/>
      <c r="AA393" s="70"/>
      <c r="AB393" s="70"/>
      <c r="AC393" s="70"/>
      <c r="AD393" s="70"/>
    </row>
    <row r="394" spans="2:30">
      <c r="B394" s="70"/>
      <c r="C394" s="70"/>
      <c r="D394" s="70"/>
      <c r="E394" s="70"/>
      <c r="F394" s="70"/>
      <c r="G394" s="70"/>
      <c r="H394" s="70"/>
      <c r="I394" s="70"/>
      <c r="J394" s="70"/>
      <c r="K394" s="70"/>
      <c r="L394" s="105"/>
      <c r="M394" s="70"/>
      <c r="N394" s="70"/>
      <c r="O394" s="70"/>
      <c r="P394" s="70"/>
      <c r="Q394" s="70"/>
      <c r="R394" s="70"/>
      <c r="S394" s="70"/>
      <c r="T394" s="70"/>
      <c r="U394" s="105"/>
      <c r="V394" s="70"/>
      <c r="W394" s="70"/>
      <c r="X394" s="70"/>
      <c r="Y394" s="70"/>
      <c r="Z394" s="70"/>
      <c r="AA394" s="70"/>
      <c r="AB394" s="70"/>
      <c r="AC394" s="70"/>
      <c r="AD394" s="70"/>
    </row>
    <row r="395" spans="2:30">
      <c r="B395" s="70"/>
      <c r="C395" s="70"/>
      <c r="D395" s="70"/>
      <c r="E395" s="70"/>
      <c r="F395" s="70"/>
      <c r="G395" s="70"/>
      <c r="H395" s="70"/>
      <c r="I395" s="70"/>
      <c r="J395" s="70"/>
      <c r="K395" s="70"/>
      <c r="L395" s="105"/>
      <c r="M395" s="70"/>
      <c r="N395" s="70"/>
      <c r="O395" s="70"/>
      <c r="P395" s="70"/>
      <c r="Q395" s="70"/>
      <c r="R395" s="70"/>
      <c r="S395" s="70"/>
      <c r="T395" s="70"/>
      <c r="U395" s="105"/>
      <c r="V395" s="70"/>
      <c r="W395" s="70"/>
      <c r="X395" s="70"/>
      <c r="Y395" s="70"/>
      <c r="Z395" s="70"/>
      <c r="AA395" s="70"/>
      <c r="AB395" s="70"/>
      <c r="AC395" s="70"/>
      <c r="AD395" s="70"/>
    </row>
    <row r="396" spans="2:30">
      <c r="B396" s="70"/>
      <c r="C396" s="70"/>
      <c r="D396" s="70"/>
      <c r="E396" s="70"/>
      <c r="F396" s="70"/>
      <c r="G396" s="70"/>
      <c r="H396" s="70"/>
      <c r="I396" s="70"/>
      <c r="J396" s="70"/>
      <c r="K396" s="70"/>
      <c r="L396" s="105"/>
      <c r="M396" s="70"/>
      <c r="N396" s="70"/>
      <c r="O396" s="70"/>
      <c r="P396" s="70"/>
      <c r="Q396" s="70"/>
      <c r="R396" s="70"/>
      <c r="S396" s="70"/>
      <c r="T396" s="70"/>
      <c r="U396" s="105"/>
      <c r="V396" s="70"/>
      <c r="W396" s="70"/>
      <c r="X396" s="70"/>
      <c r="Y396" s="70"/>
      <c r="Z396" s="70"/>
      <c r="AA396" s="70"/>
      <c r="AB396" s="70"/>
      <c r="AC396" s="70"/>
      <c r="AD396" s="70"/>
    </row>
    <row r="397" spans="2:30">
      <c r="B397" s="70"/>
      <c r="C397" s="70"/>
      <c r="D397" s="70"/>
      <c r="E397" s="70"/>
      <c r="F397" s="70"/>
      <c r="G397" s="70"/>
      <c r="H397" s="70"/>
      <c r="I397" s="70"/>
      <c r="J397" s="70"/>
      <c r="K397" s="70"/>
      <c r="L397" s="105"/>
      <c r="M397" s="70"/>
      <c r="N397" s="70"/>
      <c r="O397" s="70"/>
      <c r="P397" s="70"/>
      <c r="Q397" s="70"/>
      <c r="R397" s="70"/>
      <c r="S397" s="70"/>
      <c r="T397" s="70"/>
      <c r="U397" s="105"/>
      <c r="V397" s="70"/>
      <c r="W397" s="70"/>
      <c r="X397" s="70"/>
      <c r="Y397" s="70"/>
      <c r="Z397" s="70"/>
      <c r="AA397" s="70"/>
      <c r="AB397" s="70"/>
      <c r="AC397" s="70"/>
      <c r="AD397" s="70"/>
    </row>
    <row r="398" spans="2:30">
      <c r="B398" s="70"/>
      <c r="C398" s="70"/>
      <c r="D398" s="70"/>
      <c r="E398" s="70"/>
      <c r="F398" s="70"/>
      <c r="G398" s="70"/>
      <c r="H398" s="70"/>
      <c r="I398" s="70"/>
      <c r="J398" s="70"/>
      <c r="K398" s="70"/>
      <c r="L398" s="105"/>
      <c r="M398" s="70"/>
      <c r="N398" s="70"/>
      <c r="O398" s="70"/>
      <c r="P398" s="70"/>
      <c r="Q398" s="70"/>
      <c r="R398" s="70"/>
      <c r="S398" s="70"/>
      <c r="T398" s="70"/>
      <c r="U398" s="105"/>
      <c r="V398" s="70"/>
      <c r="W398" s="70"/>
      <c r="X398" s="70"/>
      <c r="Y398" s="70"/>
      <c r="Z398" s="70"/>
      <c r="AA398" s="70"/>
      <c r="AB398" s="70"/>
      <c r="AC398" s="70"/>
      <c r="AD398" s="70"/>
    </row>
    <row r="399" spans="2:30">
      <c r="B399" s="70"/>
      <c r="C399" s="70"/>
      <c r="D399" s="70"/>
      <c r="E399" s="70"/>
      <c r="F399" s="70"/>
      <c r="G399" s="70"/>
      <c r="H399" s="70"/>
      <c r="I399" s="70"/>
      <c r="J399" s="70"/>
      <c r="K399" s="70"/>
      <c r="L399" s="105"/>
      <c r="M399" s="70"/>
      <c r="N399" s="70"/>
      <c r="O399" s="70"/>
      <c r="P399" s="70"/>
      <c r="Q399" s="70"/>
      <c r="R399" s="70"/>
      <c r="S399" s="70"/>
      <c r="T399" s="70"/>
      <c r="U399" s="105"/>
      <c r="V399" s="70"/>
      <c r="W399" s="70"/>
      <c r="X399" s="70"/>
      <c r="Y399" s="70"/>
      <c r="Z399" s="70"/>
      <c r="AA399" s="70"/>
      <c r="AB399" s="70"/>
      <c r="AC399" s="70"/>
      <c r="AD399" s="70"/>
    </row>
    <row r="400" spans="2:30">
      <c r="B400" s="70"/>
      <c r="C400" s="70"/>
      <c r="D400" s="70"/>
      <c r="E400" s="70"/>
      <c r="F400" s="70"/>
      <c r="G400" s="70"/>
      <c r="H400" s="70"/>
      <c r="I400" s="70"/>
      <c r="J400" s="70"/>
      <c r="K400" s="70"/>
      <c r="L400" s="105"/>
      <c r="M400" s="70"/>
      <c r="N400" s="70"/>
      <c r="O400" s="70"/>
      <c r="P400" s="70"/>
      <c r="Q400" s="70"/>
      <c r="R400" s="70"/>
      <c r="S400" s="70"/>
      <c r="T400" s="70"/>
      <c r="U400" s="105"/>
      <c r="V400" s="70"/>
      <c r="W400" s="70"/>
      <c r="X400" s="70"/>
      <c r="Y400" s="70"/>
      <c r="Z400" s="70"/>
      <c r="AA400" s="70"/>
      <c r="AB400" s="70"/>
      <c r="AC400" s="70"/>
      <c r="AD400" s="70"/>
    </row>
    <row r="401" spans="2:30">
      <c r="B401" s="70"/>
      <c r="C401" s="70"/>
      <c r="D401" s="70"/>
      <c r="E401" s="70"/>
      <c r="F401" s="70"/>
      <c r="G401" s="70"/>
      <c r="H401" s="70"/>
      <c r="I401" s="70"/>
      <c r="J401" s="70"/>
      <c r="K401" s="70"/>
      <c r="L401" s="105"/>
      <c r="M401" s="70"/>
      <c r="N401" s="70"/>
      <c r="O401" s="70"/>
      <c r="P401" s="70"/>
      <c r="Q401" s="70"/>
      <c r="R401" s="70"/>
      <c r="S401" s="70"/>
      <c r="T401" s="70"/>
      <c r="U401" s="105"/>
      <c r="V401" s="70"/>
      <c r="W401" s="70"/>
      <c r="X401" s="70"/>
      <c r="Y401" s="70"/>
      <c r="Z401" s="70"/>
      <c r="AA401" s="70"/>
      <c r="AB401" s="70"/>
      <c r="AC401" s="70"/>
      <c r="AD401" s="70"/>
    </row>
    <row r="402" spans="2:30">
      <c r="B402" s="70"/>
      <c r="C402" s="70"/>
      <c r="D402" s="70"/>
      <c r="E402" s="70"/>
      <c r="F402" s="70"/>
      <c r="G402" s="70"/>
      <c r="H402" s="70"/>
      <c r="I402" s="70"/>
      <c r="J402" s="70"/>
      <c r="K402" s="70"/>
      <c r="L402" s="105"/>
      <c r="M402" s="70"/>
      <c r="N402" s="70"/>
      <c r="O402" s="70"/>
      <c r="P402" s="70"/>
      <c r="Q402" s="70"/>
      <c r="R402" s="70"/>
      <c r="S402" s="70"/>
      <c r="T402" s="70"/>
      <c r="U402" s="105"/>
      <c r="V402" s="70"/>
      <c r="W402" s="70"/>
      <c r="X402" s="70"/>
      <c r="Y402" s="70"/>
      <c r="Z402" s="70"/>
      <c r="AA402" s="70"/>
      <c r="AB402" s="70"/>
      <c r="AC402" s="70"/>
      <c r="AD402" s="70"/>
    </row>
    <row r="403" spans="2:30">
      <c r="B403" s="70"/>
      <c r="C403" s="70"/>
      <c r="D403" s="70"/>
      <c r="E403" s="70"/>
      <c r="F403" s="70"/>
      <c r="G403" s="70"/>
      <c r="H403" s="70"/>
      <c r="I403" s="70"/>
      <c r="J403" s="70"/>
      <c r="K403" s="70"/>
      <c r="L403" s="105"/>
      <c r="M403" s="70"/>
      <c r="N403" s="70"/>
      <c r="O403" s="70"/>
      <c r="P403" s="70"/>
      <c r="Q403" s="70"/>
      <c r="R403" s="70"/>
      <c r="S403" s="70"/>
      <c r="T403" s="70"/>
      <c r="U403" s="105"/>
      <c r="V403" s="70"/>
      <c r="W403" s="70"/>
      <c r="X403" s="70"/>
      <c r="Y403" s="70"/>
      <c r="Z403" s="70"/>
      <c r="AA403" s="70"/>
      <c r="AB403" s="70"/>
      <c r="AC403" s="70"/>
      <c r="AD403" s="70"/>
    </row>
    <row r="404" spans="2:30">
      <c r="B404" s="70"/>
      <c r="C404" s="70"/>
      <c r="D404" s="70"/>
      <c r="E404" s="70"/>
      <c r="F404" s="70"/>
      <c r="G404" s="70"/>
      <c r="H404" s="70"/>
      <c r="I404" s="70"/>
      <c r="J404" s="70"/>
      <c r="K404" s="70"/>
      <c r="L404" s="105"/>
      <c r="M404" s="70"/>
      <c r="N404" s="70"/>
      <c r="O404" s="70"/>
      <c r="P404" s="70"/>
      <c r="Q404" s="70"/>
      <c r="R404" s="70"/>
      <c r="S404" s="70"/>
      <c r="T404" s="70"/>
      <c r="U404" s="105"/>
      <c r="V404" s="70"/>
      <c r="W404" s="70"/>
      <c r="X404" s="70"/>
      <c r="Y404" s="70"/>
      <c r="Z404" s="70"/>
      <c r="AA404" s="70"/>
      <c r="AB404" s="70"/>
      <c r="AC404" s="70"/>
      <c r="AD404" s="70"/>
    </row>
    <row r="405" spans="2:30">
      <c r="B405" s="70"/>
      <c r="C405" s="70"/>
      <c r="D405" s="70"/>
      <c r="E405" s="70"/>
      <c r="F405" s="70"/>
      <c r="G405" s="70"/>
      <c r="H405" s="70"/>
      <c r="I405" s="70"/>
      <c r="J405" s="70"/>
      <c r="K405" s="70"/>
      <c r="L405" s="105"/>
      <c r="M405" s="70"/>
      <c r="N405" s="70"/>
      <c r="O405" s="70"/>
      <c r="P405" s="70"/>
      <c r="Q405" s="70"/>
      <c r="R405" s="70"/>
      <c r="S405" s="70"/>
      <c r="T405" s="70"/>
      <c r="U405" s="105"/>
      <c r="V405" s="70"/>
      <c r="W405" s="70"/>
      <c r="X405" s="70"/>
      <c r="Y405" s="70"/>
      <c r="Z405" s="70"/>
      <c r="AA405" s="70"/>
      <c r="AB405" s="70"/>
      <c r="AC405" s="70"/>
      <c r="AD405" s="70"/>
    </row>
    <row r="406" spans="2:30">
      <c r="B406" s="70"/>
      <c r="C406" s="70"/>
      <c r="D406" s="70"/>
      <c r="E406" s="70"/>
      <c r="F406" s="70"/>
      <c r="G406" s="70"/>
      <c r="H406" s="70"/>
      <c r="I406" s="70"/>
      <c r="J406" s="70"/>
      <c r="K406" s="70"/>
      <c r="L406" s="105"/>
      <c r="M406" s="70"/>
      <c r="N406" s="70"/>
      <c r="O406" s="70"/>
      <c r="P406" s="70"/>
      <c r="Q406" s="70"/>
      <c r="R406" s="70"/>
      <c r="S406" s="70"/>
      <c r="T406" s="70"/>
      <c r="U406" s="105"/>
      <c r="V406" s="70"/>
      <c r="W406" s="70"/>
      <c r="X406" s="70"/>
      <c r="Y406" s="70"/>
      <c r="Z406" s="70"/>
      <c r="AA406" s="70"/>
      <c r="AB406" s="70"/>
      <c r="AC406" s="70"/>
      <c r="AD406" s="70"/>
    </row>
    <row r="407" spans="2:30">
      <c r="B407" s="70"/>
      <c r="C407" s="70"/>
      <c r="D407" s="70"/>
      <c r="E407" s="70"/>
      <c r="F407" s="70"/>
      <c r="G407" s="70"/>
      <c r="H407" s="70"/>
      <c r="I407" s="70"/>
      <c r="J407" s="70"/>
      <c r="K407" s="70"/>
      <c r="L407" s="105"/>
      <c r="M407" s="70"/>
      <c r="N407" s="70"/>
      <c r="O407" s="70"/>
      <c r="P407" s="70"/>
      <c r="Q407" s="70"/>
      <c r="R407" s="70"/>
      <c r="S407" s="70"/>
      <c r="T407" s="70"/>
      <c r="U407" s="105"/>
      <c r="V407" s="70"/>
      <c r="W407" s="70"/>
      <c r="X407" s="70"/>
      <c r="Y407" s="70"/>
      <c r="Z407" s="70"/>
      <c r="AA407" s="70"/>
      <c r="AB407" s="70"/>
      <c r="AC407" s="70"/>
      <c r="AD407" s="70"/>
    </row>
    <row r="408" spans="2:30">
      <c r="B408" s="70"/>
      <c r="C408" s="70"/>
      <c r="D408" s="70"/>
      <c r="E408" s="70"/>
      <c r="F408" s="70"/>
      <c r="G408" s="70"/>
      <c r="H408" s="70"/>
      <c r="I408" s="70"/>
      <c r="J408" s="70"/>
      <c r="K408" s="70"/>
      <c r="L408" s="105"/>
      <c r="M408" s="70"/>
      <c r="N408" s="70"/>
      <c r="O408" s="70"/>
      <c r="P408" s="70"/>
      <c r="Q408" s="70"/>
      <c r="R408" s="70"/>
      <c r="S408" s="70"/>
      <c r="T408" s="70"/>
      <c r="U408" s="105"/>
      <c r="V408" s="70"/>
      <c r="W408" s="70"/>
      <c r="X408" s="70"/>
      <c r="Y408" s="70"/>
      <c r="Z408" s="70"/>
      <c r="AA408" s="70"/>
      <c r="AB408" s="70"/>
      <c r="AC408" s="70"/>
      <c r="AD408" s="70"/>
    </row>
    <row r="409" spans="2:30">
      <c r="B409" s="70"/>
      <c r="C409" s="70"/>
      <c r="D409" s="70"/>
      <c r="E409" s="70"/>
      <c r="F409" s="70"/>
      <c r="G409" s="70"/>
      <c r="H409" s="70"/>
      <c r="I409" s="70"/>
      <c r="J409" s="70"/>
      <c r="K409" s="70"/>
      <c r="L409" s="105"/>
      <c r="M409" s="70"/>
      <c r="N409" s="70"/>
      <c r="O409" s="70"/>
      <c r="P409" s="70"/>
      <c r="Q409" s="70"/>
      <c r="R409" s="70"/>
      <c r="S409" s="70"/>
      <c r="T409" s="70"/>
      <c r="U409" s="105"/>
      <c r="V409" s="70"/>
      <c r="W409" s="70"/>
      <c r="X409" s="70"/>
      <c r="Y409" s="70"/>
      <c r="Z409" s="70"/>
      <c r="AA409" s="70"/>
      <c r="AB409" s="70"/>
      <c r="AC409" s="70"/>
      <c r="AD409" s="70"/>
    </row>
    <row r="410" spans="2:30">
      <c r="B410" s="70"/>
      <c r="C410" s="70"/>
      <c r="D410" s="70"/>
      <c r="E410" s="70"/>
      <c r="F410" s="70"/>
      <c r="G410" s="70"/>
      <c r="H410" s="70"/>
      <c r="I410" s="70"/>
      <c r="J410" s="70"/>
      <c r="K410" s="70"/>
      <c r="L410" s="105"/>
      <c r="M410" s="70"/>
      <c r="N410" s="70"/>
      <c r="O410" s="70"/>
      <c r="P410" s="70"/>
      <c r="Q410" s="70"/>
      <c r="R410" s="70"/>
      <c r="S410" s="70"/>
      <c r="T410" s="70"/>
      <c r="U410" s="105"/>
      <c r="V410" s="70"/>
      <c r="W410" s="70"/>
      <c r="X410" s="70"/>
      <c r="Y410" s="70"/>
      <c r="Z410" s="70"/>
      <c r="AA410" s="70"/>
      <c r="AB410" s="70"/>
      <c r="AC410" s="70"/>
      <c r="AD410" s="70"/>
    </row>
    <row r="411" spans="2:30">
      <c r="B411" s="70"/>
      <c r="C411" s="70"/>
      <c r="D411" s="70"/>
      <c r="E411" s="70"/>
      <c r="F411" s="70"/>
      <c r="G411" s="70"/>
      <c r="H411" s="70"/>
      <c r="I411" s="70"/>
      <c r="J411" s="70"/>
      <c r="K411" s="70"/>
      <c r="L411" s="105"/>
      <c r="M411" s="70"/>
      <c r="N411" s="70"/>
      <c r="O411" s="70"/>
      <c r="P411" s="70"/>
      <c r="Q411" s="70"/>
      <c r="R411" s="70"/>
      <c r="S411" s="70"/>
      <c r="T411" s="70"/>
      <c r="U411" s="105"/>
      <c r="V411" s="70"/>
      <c r="W411" s="70"/>
      <c r="X411" s="70"/>
      <c r="Y411" s="70"/>
      <c r="Z411" s="70"/>
      <c r="AA411" s="70"/>
      <c r="AB411" s="70"/>
      <c r="AC411" s="70"/>
      <c r="AD411" s="70"/>
    </row>
    <row r="412" spans="2:30">
      <c r="B412" s="70"/>
      <c r="C412" s="70"/>
      <c r="D412" s="70"/>
      <c r="E412" s="70"/>
      <c r="F412" s="70"/>
      <c r="G412" s="70"/>
      <c r="H412" s="70"/>
      <c r="I412" s="70"/>
      <c r="J412" s="70"/>
      <c r="K412" s="70"/>
      <c r="L412" s="105"/>
      <c r="M412" s="70"/>
      <c r="N412" s="70"/>
      <c r="O412" s="70"/>
      <c r="P412" s="70"/>
      <c r="Q412" s="70"/>
      <c r="R412" s="70"/>
      <c r="S412" s="70"/>
      <c r="T412" s="70"/>
      <c r="U412" s="105"/>
      <c r="V412" s="70"/>
      <c r="W412" s="70"/>
      <c r="X412" s="70"/>
      <c r="Y412" s="70"/>
      <c r="Z412" s="70"/>
      <c r="AA412" s="70"/>
      <c r="AB412" s="70"/>
      <c r="AC412" s="70"/>
      <c r="AD412" s="70"/>
    </row>
    <row r="413" spans="2:30">
      <c r="B413" s="70"/>
      <c r="C413" s="70"/>
      <c r="D413" s="70"/>
      <c r="E413" s="70"/>
      <c r="F413" s="70"/>
      <c r="G413" s="70"/>
      <c r="H413" s="70"/>
      <c r="I413" s="70"/>
      <c r="J413" s="70"/>
      <c r="K413" s="70"/>
      <c r="L413" s="105"/>
      <c r="M413" s="70"/>
      <c r="N413" s="70"/>
      <c r="O413" s="70"/>
      <c r="P413" s="70"/>
      <c r="Q413" s="70"/>
      <c r="R413" s="70"/>
      <c r="S413" s="70"/>
      <c r="T413" s="70"/>
      <c r="U413" s="105"/>
      <c r="V413" s="70"/>
      <c r="W413" s="70"/>
      <c r="X413" s="70"/>
      <c r="Y413" s="70"/>
      <c r="Z413" s="70"/>
      <c r="AA413" s="70"/>
      <c r="AB413" s="70"/>
      <c r="AC413" s="70"/>
      <c r="AD413" s="70"/>
    </row>
    <row r="414" spans="2:30">
      <c r="B414" s="70"/>
      <c r="C414" s="70"/>
      <c r="D414" s="70"/>
      <c r="E414" s="70"/>
      <c r="F414" s="70"/>
      <c r="G414" s="70"/>
      <c r="H414" s="70"/>
      <c r="I414" s="70"/>
      <c r="J414" s="70"/>
      <c r="K414" s="70"/>
      <c r="L414" s="105"/>
      <c r="M414" s="70"/>
      <c r="N414" s="70"/>
      <c r="O414" s="70"/>
      <c r="P414" s="70"/>
      <c r="Q414" s="70"/>
      <c r="R414" s="70"/>
      <c r="S414" s="70"/>
      <c r="T414" s="70"/>
      <c r="U414" s="105"/>
      <c r="V414" s="70"/>
      <c r="W414" s="70"/>
      <c r="X414" s="70"/>
      <c r="Y414" s="70"/>
      <c r="Z414" s="70"/>
      <c r="AA414" s="70"/>
      <c r="AB414" s="70"/>
      <c r="AC414" s="70"/>
      <c r="AD414" s="70"/>
    </row>
    <row r="415" spans="2:30">
      <c r="B415" s="70"/>
      <c r="C415" s="70"/>
      <c r="D415" s="70"/>
      <c r="E415" s="70"/>
      <c r="F415" s="70"/>
      <c r="G415" s="70"/>
      <c r="H415" s="70"/>
      <c r="I415" s="70"/>
      <c r="J415" s="70"/>
      <c r="K415" s="70"/>
      <c r="L415" s="105"/>
      <c r="M415" s="70"/>
      <c r="N415" s="70"/>
      <c r="O415" s="70"/>
      <c r="P415" s="70"/>
      <c r="Q415" s="70"/>
      <c r="R415" s="70"/>
      <c r="S415" s="70"/>
      <c r="T415" s="70"/>
      <c r="U415" s="105"/>
      <c r="V415" s="70"/>
      <c r="W415" s="70"/>
      <c r="X415" s="70"/>
      <c r="Y415" s="70"/>
      <c r="Z415" s="70"/>
      <c r="AA415" s="70"/>
      <c r="AB415" s="70"/>
      <c r="AC415" s="70"/>
      <c r="AD415" s="70"/>
    </row>
    <row r="416" spans="2:30">
      <c r="B416" s="70"/>
      <c r="C416" s="70"/>
      <c r="D416" s="70"/>
      <c r="E416" s="70"/>
      <c r="F416" s="70"/>
      <c r="G416" s="70"/>
      <c r="H416" s="70"/>
      <c r="I416" s="70"/>
      <c r="J416" s="70"/>
      <c r="K416" s="70"/>
      <c r="L416" s="105"/>
      <c r="M416" s="70"/>
      <c r="N416" s="70"/>
      <c r="O416" s="70"/>
      <c r="P416" s="70"/>
      <c r="Q416" s="70"/>
      <c r="R416" s="70"/>
      <c r="S416" s="70"/>
      <c r="T416" s="70"/>
      <c r="U416" s="105"/>
      <c r="V416" s="70"/>
      <c r="W416" s="70"/>
      <c r="X416" s="70"/>
      <c r="Y416" s="70"/>
      <c r="Z416" s="70"/>
      <c r="AA416" s="70"/>
      <c r="AB416" s="70"/>
      <c r="AC416" s="70"/>
      <c r="AD416" s="70"/>
    </row>
    <row r="417" spans="2:30">
      <c r="B417" s="70"/>
      <c r="C417" s="70"/>
      <c r="D417" s="70"/>
      <c r="E417" s="70"/>
      <c r="F417" s="70"/>
      <c r="G417" s="70"/>
      <c r="H417" s="70"/>
      <c r="I417" s="70"/>
      <c r="J417" s="70"/>
      <c r="K417" s="70"/>
      <c r="L417" s="105"/>
      <c r="M417" s="70"/>
      <c r="N417" s="70"/>
      <c r="O417" s="70"/>
      <c r="P417" s="70"/>
      <c r="Q417" s="70"/>
      <c r="R417" s="70"/>
      <c r="S417" s="70"/>
      <c r="T417" s="70"/>
      <c r="U417" s="105"/>
      <c r="V417" s="70"/>
      <c r="W417" s="70"/>
      <c r="X417" s="70"/>
      <c r="Y417" s="70"/>
      <c r="Z417" s="70"/>
      <c r="AA417" s="70"/>
      <c r="AB417" s="70"/>
      <c r="AC417" s="70"/>
      <c r="AD417" s="70"/>
    </row>
    <row r="418" spans="2:30">
      <c r="B418" s="70"/>
      <c r="C418" s="70"/>
      <c r="D418" s="70"/>
      <c r="E418" s="70"/>
      <c r="F418" s="70"/>
      <c r="G418" s="70"/>
      <c r="H418" s="70"/>
      <c r="I418" s="70"/>
      <c r="J418" s="70"/>
      <c r="K418" s="70"/>
      <c r="L418" s="105"/>
      <c r="M418" s="70"/>
      <c r="N418" s="70"/>
      <c r="O418" s="70"/>
      <c r="P418" s="70"/>
      <c r="Q418" s="70"/>
      <c r="R418" s="70"/>
      <c r="S418" s="70"/>
      <c r="T418" s="70"/>
      <c r="U418" s="105"/>
      <c r="V418" s="70"/>
      <c r="W418" s="70"/>
      <c r="X418" s="70"/>
      <c r="Y418" s="70"/>
      <c r="Z418" s="70"/>
      <c r="AA418" s="70"/>
      <c r="AB418" s="70"/>
      <c r="AC418" s="70"/>
      <c r="AD418" s="70"/>
    </row>
    <row r="419" spans="2:30">
      <c r="B419" s="70"/>
      <c r="C419" s="70"/>
      <c r="D419" s="70"/>
      <c r="E419" s="70"/>
      <c r="F419" s="70"/>
      <c r="G419" s="70"/>
      <c r="H419" s="70"/>
      <c r="I419" s="70"/>
      <c r="J419" s="70"/>
      <c r="K419" s="70"/>
      <c r="L419" s="105"/>
      <c r="M419" s="70"/>
      <c r="N419" s="70"/>
      <c r="O419" s="70"/>
      <c r="P419" s="70"/>
      <c r="Q419" s="70"/>
      <c r="R419" s="70"/>
      <c r="S419" s="70"/>
      <c r="T419" s="70"/>
      <c r="U419" s="105"/>
      <c r="V419" s="70"/>
      <c r="W419" s="70"/>
      <c r="X419" s="70"/>
      <c r="Y419" s="70"/>
      <c r="Z419" s="70"/>
      <c r="AA419" s="70"/>
      <c r="AB419" s="70"/>
      <c r="AC419" s="70"/>
      <c r="AD419" s="70"/>
    </row>
    <row r="420" spans="2:30">
      <c r="B420" s="70"/>
      <c r="C420" s="70"/>
      <c r="D420" s="70"/>
      <c r="E420" s="70"/>
      <c r="F420" s="70"/>
      <c r="G420" s="70"/>
      <c r="H420" s="70"/>
      <c r="I420" s="70"/>
      <c r="J420" s="70"/>
      <c r="K420" s="70"/>
      <c r="L420" s="105"/>
      <c r="M420" s="70"/>
      <c r="N420" s="70"/>
      <c r="O420" s="70"/>
      <c r="P420" s="70"/>
      <c r="Q420" s="70"/>
      <c r="R420" s="70"/>
      <c r="S420" s="70"/>
      <c r="T420" s="70"/>
      <c r="U420" s="105"/>
      <c r="V420" s="70"/>
      <c r="W420" s="70"/>
      <c r="X420" s="70"/>
      <c r="Y420" s="70"/>
      <c r="Z420" s="70"/>
      <c r="AA420" s="70"/>
      <c r="AB420" s="70"/>
      <c r="AC420" s="70"/>
      <c r="AD420" s="70"/>
    </row>
    <row r="421" spans="2:30">
      <c r="B421" s="70"/>
      <c r="C421" s="70"/>
      <c r="D421" s="70"/>
      <c r="E421" s="70"/>
      <c r="F421" s="70"/>
      <c r="G421" s="70"/>
      <c r="H421" s="70"/>
      <c r="I421" s="70"/>
      <c r="J421" s="70"/>
      <c r="K421" s="70"/>
      <c r="L421" s="105"/>
      <c r="M421" s="70"/>
      <c r="N421" s="70"/>
      <c r="O421" s="70"/>
      <c r="P421" s="70"/>
      <c r="Q421" s="70"/>
      <c r="R421" s="70"/>
      <c r="S421" s="70"/>
      <c r="T421" s="70"/>
      <c r="U421" s="105"/>
      <c r="V421" s="70"/>
      <c r="W421" s="70"/>
      <c r="X421" s="70"/>
      <c r="Y421" s="70"/>
      <c r="Z421" s="70"/>
      <c r="AA421" s="70"/>
      <c r="AB421" s="70"/>
      <c r="AC421" s="70"/>
      <c r="AD421" s="70"/>
    </row>
    <row r="422" spans="2:30">
      <c r="B422" s="70"/>
      <c r="C422" s="70"/>
      <c r="D422" s="70"/>
      <c r="E422" s="70"/>
      <c r="F422" s="70"/>
      <c r="G422" s="70"/>
      <c r="H422" s="70"/>
      <c r="I422" s="70"/>
      <c r="J422" s="70"/>
      <c r="K422" s="70"/>
      <c r="L422" s="105"/>
      <c r="M422" s="70"/>
      <c r="N422" s="70"/>
      <c r="O422" s="70"/>
      <c r="P422" s="70"/>
      <c r="Q422" s="70"/>
      <c r="R422" s="70"/>
      <c r="S422" s="70"/>
      <c r="T422" s="70"/>
      <c r="U422" s="105"/>
      <c r="V422" s="70"/>
      <c r="W422" s="70"/>
      <c r="X422" s="70"/>
      <c r="Y422" s="70"/>
      <c r="Z422" s="70"/>
      <c r="AA422" s="70"/>
      <c r="AB422" s="70"/>
      <c r="AC422" s="70"/>
      <c r="AD422" s="70"/>
    </row>
    <row r="423" spans="2:30">
      <c r="B423" s="70"/>
      <c r="C423" s="70"/>
      <c r="D423" s="70"/>
      <c r="E423" s="70"/>
      <c r="F423" s="70"/>
      <c r="G423" s="70"/>
      <c r="H423" s="70"/>
      <c r="I423" s="70"/>
      <c r="J423" s="70"/>
      <c r="K423" s="70"/>
      <c r="L423" s="105"/>
      <c r="M423" s="70"/>
      <c r="N423" s="70"/>
      <c r="O423" s="70"/>
      <c r="P423" s="70"/>
      <c r="Q423" s="70"/>
      <c r="R423" s="70"/>
      <c r="S423" s="70"/>
      <c r="T423" s="70"/>
      <c r="U423" s="105"/>
      <c r="V423" s="70"/>
      <c r="W423" s="70"/>
      <c r="X423" s="70"/>
      <c r="Y423" s="70"/>
      <c r="Z423" s="70"/>
      <c r="AA423" s="70"/>
      <c r="AB423" s="70"/>
      <c r="AC423" s="70"/>
      <c r="AD423" s="70"/>
    </row>
    <row r="424" spans="2:30">
      <c r="B424" s="70"/>
      <c r="C424" s="70"/>
      <c r="D424" s="70"/>
      <c r="E424" s="70"/>
      <c r="F424" s="70"/>
      <c r="G424" s="70"/>
      <c r="H424" s="70"/>
      <c r="I424" s="70"/>
      <c r="J424" s="70"/>
      <c r="K424" s="70"/>
      <c r="L424" s="105"/>
      <c r="M424" s="70"/>
      <c r="N424" s="70"/>
      <c r="O424" s="70"/>
      <c r="P424" s="70"/>
      <c r="Q424" s="70"/>
      <c r="R424" s="70"/>
      <c r="S424" s="70"/>
      <c r="T424" s="70"/>
      <c r="U424" s="105"/>
      <c r="V424" s="70"/>
      <c r="W424" s="70"/>
      <c r="X424" s="70"/>
      <c r="Y424" s="70"/>
      <c r="Z424" s="70"/>
      <c r="AA424" s="70"/>
      <c r="AB424" s="70"/>
      <c r="AC424" s="70"/>
      <c r="AD424" s="70"/>
    </row>
    <row r="425" spans="2:30">
      <c r="B425" s="70"/>
      <c r="C425" s="70"/>
      <c r="D425" s="70"/>
      <c r="E425" s="70"/>
      <c r="F425" s="70"/>
      <c r="G425" s="70"/>
      <c r="H425" s="70"/>
      <c r="I425" s="70"/>
      <c r="J425" s="70"/>
      <c r="K425" s="70"/>
      <c r="L425" s="105"/>
      <c r="M425" s="70"/>
      <c r="N425" s="70"/>
      <c r="O425" s="70"/>
      <c r="P425" s="70"/>
      <c r="Q425" s="70"/>
      <c r="R425" s="70"/>
      <c r="S425" s="70"/>
      <c r="T425" s="70"/>
      <c r="U425" s="105"/>
      <c r="V425" s="70"/>
      <c r="W425" s="70"/>
      <c r="X425" s="70"/>
      <c r="Y425" s="70"/>
      <c r="Z425" s="70"/>
      <c r="AA425" s="70"/>
      <c r="AB425" s="70"/>
      <c r="AC425" s="70"/>
      <c r="AD425" s="70"/>
    </row>
    <row r="426" spans="2:30">
      <c r="B426" s="70"/>
      <c r="C426" s="70"/>
      <c r="D426" s="70"/>
      <c r="E426" s="70"/>
      <c r="F426" s="70"/>
      <c r="G426" s="70"/>
      <c r="H426" s="70"/>
      <c r="I426" s="70"/>
      <c r="J426" s="70"/>
      <c r="K426" s="70"/>
      <c r="L426" s="105"/>
      <c r="M426" s="70"/>
      <c r="N426" s="70"/>
      <c r="O426" s="70"/>
      <c r="P426" s="70"/>
      <c r="Q426" s="70"/>
      <c r="R426" s="70"/>
      <c r="S426" s="70"/>
      <c r="T426" s="70"/>
      <c r="U426" s="105"/>
      <c r="V426" s="70"/>
      <c r="W426" s="70"/>
      <c r="X426" s="70"/>
      <c r="Y426" s="70"/>
      <c r="Z426" s="70"/>
      <c r="AA426" s="70"/>
      <c r="AB426" s="70"/>
      <c r="AC426" s="70"/>
      <c r="AD426" s="70"/>
    </row>
    <row r="427" spans="2:30">
      <c r="B427" s="70"/>
      <c r="C427" s="70"/>
      <c r="D427" s="70"/>
      <c r="E427" s="70"/>
      <c r="F427" s="70"/>
      <c r="G427" s="70"/>
      <c r="H427" s="70"/>
      <c r="I427" s="70"/>
      <c r="J427" s="70"/>
      <c r="K427" s="70"/>
      <c r="L427" s="105"/>
      <c r="M427" s="70"/>
      <c r="N427" s="70"/>
      <c r="O427" s="70"/>
      <c r="P427" s="70"/>
      <c r="Q427" s="70"/>
      <c r="R427" s="70"/>
      <c r="S427" s="70"/>
      <c r="T427" s="70"/>
      <c r="U427" s="105"/>
      <c r="V427" s="70"/>
      <c r="W427" s="70"/>
      <c r="X427" s="70"/>
      <c r="Y427" s="70"/>
      <c r="Z427" s="70"/>
      <c r="AA427" s="70"/>
      <c r="AB427" s="70"/>
      <c r="AC427" s="70"/>
      <c r="AD427" s="70"/>
    </row>
    <row r="428" spans="2:30">
      <c r="B428" s="70"/>
      <c r="C428" s="70"/>
      <c r="D428" s="70"/>
      <c r="E428" s="70"/>
      <c r="F428" s="70"/>
      <c r="G428" s="70"/>
      <c r="H428" s="70"/>
      <c r="I428" s="70"/>
      <c r="J428" s="70"/>
      <c r="K428" s="70"/>
      <c r="L428" s="105"/>
      <c r="M428" s="70"/>
      <c r="N428" s="70"/>
      <c r="O428" s="70"/>
      <c r="P428" s="70"/>
      <c r="Q428" s="70"/>
      <c r="R428" s="70"/>
      <c r="S428" s="70"/>
      <c r="T428" s="70"/>
      <c r="U428" s="105"/>
      <c r="V428" s="70"/>
      <c r="W428" s="70"/>
      <c r="X428" s="70"/>
      <c r="Y428" s="70"/>
      <c r="Z428" s="70"/>
      <c r="AA428" s="70"/>
      <c r="AB428" s="70"/>
      <c r="AC428" s="70"/>
      <c r="AD428" s="70"/>
    </row>
    <row r="429" spans="2:30">
      <c r="B429" s="70"/>
      <c r="C429" s="70"/>
      <c r="D429" s="70"/>
      <c r="E429" s="70"/>
      <c r="F429" s="70"/>
      <c r="G429" s="70"/>
      <c r="H429" s="70"/>
      <c r="I429" s="70"/>
      <c r="J429" s="70"/>
      <c r="K429" s="70"/>
      <c r="L429" s="105"/>
      <c r="M429" s="70"/>
      <c r="N429" s="70"/>
      <c r="O429" s="70"/>
      <c r="P429" s="70"/>
      <c r="Q429" s="70"/>
      <c r="R429" s="70"/>
      <c r="S429" s="70"/>
      <c r="T429" s="70"/>
      <c r="U429" s="105"/>
      <c r="V429" s="70"/>
      <c r="W429" s="70"/>
      <c r="X429" s="70"/>
      <c r="Y429" s="70"/>
      <c r="Z429" s="70"/>
      <c r="AA429" s="70"/>
      <c r="AB429" s="70"/>
      <c r="AC429" s="70"/>
      <c r="AD429" s="70"/>
    </row>
    <row r="430" spans="2:30">
      <c r="B430" s="70"/>
      <c r="C430" s="70"/>
      <c r="D430" s="70"/>
      <c r="E430" s="70"/>
      <c r="F430" s="70"/>
      <c r="G430" s="70"/>
      <c r="H430" s="70"/>
      <c r="I430" s="70"/>
      <c r="J430" s="70"/>
      <c r="K430" s="70"/>
      <c r="L430" s="105"/>
      <c r="M430" s="70"/>
      <c r="N430" s="70"/>
      <c r="O430" s="70"/>
      <c r="P430" s="70"/>
      <c r="Q430" s="70"/>
      <c r="R430" s="70"/>
      <c r="S430" s="70"/>
      <c r="T430" s="70"/>
      <c r="U430" s="105"/>
      <c r="V430" s="70"/>
      <c r="W430" s="70"/>
      <c r="X430" s="70"/>
      <c r="Y430" s="70"/>
      <c r="Z430" s="70"/>
      <c r="AA430" s="70"/>
      <c r="AB430" s="70"/>
      <c r="AC430" s="70"/>
      <c r="AD430" s="70"/>
    </row>
    <row r="431" spans="2:30">
      <c r="B431" s="70"/>
      <c r="C431" s="70"/>
      <c r="D431" s="70"/>
      <c r="E431" s="70"/>
      <c r="F431" s="70"/>
      <c r="G431" s="70"/>
      <c r="H431" s="70"/>
      <c r="I431" s="70"/>
      <c r="J431" s="70"/>
      <c r="K431" s="70"/>
      <c r="L431" s="105"/>
      <c r="M431" s="70"/>
      <c r="N431" s="70"/>
      <c r="O431" s="70"/>
      <c r="P431" s="70"/>
      <c r="Q431" s="70"/>
      <c r="R431" s="70"/>
      <c r="S431" s="70"/>
      <c r="T431" s="70"/>
      <c r="U431" s="105"/>
      <c r="V431" s="70"/>
      <c r="W431" s="70"/>
      <c r="X431" s="70"/>
      <c r="Y431" s="70"/>
      <c r="Z431" s="70"/>
      <c r="AA431" s="70"/>
      <c r="AB431" s="70"/>
      <c r="AC431" s="70"/>
      <c r="AD431" s="70"/>
    </row>
    <row r="432" spans="2:30">
      <c r="B432" s="70"/>
      <c r="C432" s="70"/>
      <c r="D432" s="70"/>
      <c r="E432" s="70"/>
      <c r="F432" s="70"/>
      <c r="G432" s="70"/>
      <c r="H432" s="70"/>
      <c r="I432" s="70"/>
      <c r="J432" s="70"/>
      <c r="K432" s="70"/>
      <c r="L432" s="105"/>
      <c r="M432" s="70"/>
      <c r="N432" s="70"/>
      <c r="O432" s="70"/>
      <c r="P432" s="70"/>
      <c r="Q432" s="70"/>
      <c r="R432" s="70"/>
      <c r="S432" s="70"/>
      <c r="T432" s="70"/>
      <c r="U432" s="105"/>
      <c r="V432" s="70"/>
      <c r="W432" s="70"/>
      <c r="X432" s="70"/>
      <c r="Y432" s="70"/>
      <c r="Z432" s="70"/>
      <c r="AA432" s="70"/>
      <c r="AB432" s="70"/>
      <c r="AC432" s="70"/>
      <c r="AD432" s="70"/>
    </row>
    <row r="433" spans="2:30">
      <c r="B433" s="70"/>
      <c r="C433" s="70"/>
      <c r="D433" s="70"/>
      <c r="E433" s="70"/>
      <c r="F433" s="70"/>
      <c r="G433" s="70"/>
      <c r="H433" s="70"/>
      <c r="I433" s="70"/>
      <c r="J433" s="70"/>
      <c r="K433" s="70"/>
      <c r="L433" s="105"/>
      <c r="M433" s="70"/>
      <c r="N433" s="70"/>
      <c r="O433" s="70"/>
      <c r="P433" s="70"/>
      <c r="Q433" s="70"/>
      <c r="R433" s="70"/>
      <c r="S433" s="70"/>
      <c r="T433" s="70"/>
      <c r="U433" s="105"/>
      <c r="V433" s="70"/>
      <c r="W433" s="70"/>
      <c r="X433" s="70"/>
      <c r="Y433" s="70"/>
      <c r="Z433" s="70"/>
      <c r="AA433" s="70"/>
      <c r="AB433" s="70"/>
      <c r="AC433" s="70"/>
      <c r="AD433" s="70"/>
    </row>
    <row r="434" spans="2:30">
      <c r="B434" s="70"/>
      <c r="C434" s="70"/>
      <c r="D434" s="70"/>
      <c r="E434" s="70"/>
      <c r="F434" s="70"/>
      <c r="G434" s="70"/>
      <c r="H434" s="70"/>
      <c r="I434" s="70"/>
      <c r="J434" s="70"/>
      <c r="K434" s="70"/>
      <c r="L434" s="105"/>
      <c r="M434" s="70"/>
      <c r="N434" s="70"/>
      <c r="O434" s="70"/>
      <c r="P434" s="70"/>
      <c r="Q434" s="70"/>
      <c r="R434" s="70"/>
      <c r="S434" s="70"/>
      <c r="T434" s="70"/>
      <c r="U434" s="105"/>
      <c r="V434" s="70"/>
      <c r="W434" s="70"/>
      <c r="X434" s="70"/>
      <c r="Y434" s="70"/>
      <c r="Z434" s="70"/>
      <c r="AA434" s="70"/>
      <c r="AB434" s="70"/>
      <c r="AC434" s="70"/>
      <c r="AD434" s="70"/>
    </row>
    <row r="435" spans="2:30">
      <c r="B435" s="70"/>
      <c r="C435" s="70"/>
      <c r="D435" s="70"/>
      <c r="E435" s="70"/>
      <c r="F435" s="70"/>
      <c r="G435" s="70"/>
      <c r="H435" s="70"/>
      <c r="I435" s="70"/>
      <c r="J435" s="70"/>
      <c r="K435" s="70"/>
      <c r="L435" s="105"/>
      <c r="M435" s="70"/>
      <c r="N435" s="70"/>
      <c r="O435" s="70"/>
      <c r="P435" s="70"/>
      <c r="Q435" s="70"/>
      <c r="R435" s="70"/>
      <c r="S435" s="70"/>
      <c r="T435" s="70"/>
      <c r="U435" s="105"/>
      <c r="V435" s="70"/>
      <c r="W435" s="70"/>
      <c r="X435" s="70"/>
      <c r="Y435" s="70"/>
      <c r="Z435" s="70"/>
      <c r="AA435" s="70"/>
      <c r="AB435" s="70"/>
      <c r="AC435" s="70"/>
      <c r="AD435" s="70"/>
    </row>
    <row r="436" spans="2:30">
      <c r="B436" s="70"/>
      <c r="C436" s="70"/>
      <c r="D436" s="70"/>
      <c r="E436" s="70"/>
      <c r="F436" s="70"/>
      <c r="G436" s="70"/>
      <c r="H436" s="70"/>
      <c r="I436" s="70"/>
      <c r="J436" s="70"/>
      <c r="K436" s="70"/>
      <c r="L436" s="105"/>
      <c r="M436" s="70"/>
      <c r="N436" s="70"/>
      <c r="O436" s="70"/>
      <c r="P436" s="70"/>
      <c r="Q436" s="70"/>
      <c r="R436" s="70"/>
      <c r="S436" s="70"/>
      <c r="T436" s="70"/>
      <c r="U436" s="105"/>
      <c r="V436" s="70"/>
      <c r="W436" s="70"/>
      <c r="X436" s="70"/>
      <c r="Y436" s="70"/>
      <c r="Z436" s="70"/>
      <c r="AA436" s="70"/>
      <c r="AB436" s="70"/>
      <c r="AC436" s="70"/>
      <c r="AD436" s="70"/>
    </row>
    <row r="437" spans="2:30">
      <c r="B437" s="70"/>
      <c r="C437" s="70"/>
      <c r="D437" s="70"/>
      <c r="E437" s="70"/>
      <c r="F437" s="70"/>
      <c r="G437" s="70"/>
      <c r="H437" s="70"/>
      <c r="I437" s="70"/>
      <c r="J437" s="70"/>
      <c r="K437" s="70"/>
      <c r="L437" s="105"/>
      <c r="M437" s="70"/>
      <c r="N437" s="70"/>
      <c r="O437" s="70"/>
      <c r="P437" s="70"/>
      <c r="Q437" s="70"/>
      <c r="R437" s="70"/>
      <c r="S437" s="70"/>
      <c r="T437" s="70"/>
      <c r="U437" s="105"/>
      <c r="V437" s="70"/>
      <c r="W437" s="70"/>
      <c r="X437" s="70"/>
      <c r="Y437" s="70"/>
      <c r="Z437" s="70"/>
      <c r="AA437" s="70"/>
      <c r="AB437" s="70"/>
      <c r="AC437" s="70"/>
      <c r="AD437" s="70"/>
    </row>
    <row r="438" spans="2:30">
      <c r="B438" s="70"/>
      <c r="C438" s="70"/>
      <c r="D438" s="70"/>
      <c r="E438" s="70"/>
      <c r="F438" s="70"/>
      <c r="G438" s="70"/>
      <c r="H438" s="70"/>
      <c r="I438" s="70"/>
      <c r="J438" s="70"/>
      <c r="K438" s="70"/>
      <c r="L438" s="105"/>
      <c r="M438" s="70"/>
      <c r="N438" s="70"/>
      <c r="O438" s="70"/>
      <c r="P438" s="70"/>
      <c r="Q438" s="70"/>
      <c r="R438" s="70"/>
      <c r="S438" s="70"/>
      <c r="T438" s="70"/>
      <c r="U438" s="105"/>
      <c r="V438" s="70"/>
      <c r="W438" s="70"/>
      <c r="X438" s="70"/>
      <c r="Y438" s="70"/>
      <c r="Z438" s="70"/>
      <c r="AA438" s="70"/>
      <c r="AB438" s="70"/>
      <c r="AC438" s="70"/>
      <c r="AD438" s="70"/>
    </row>
    <row r="439" spans="2:30">
      <c r="B439" s="70"/>
      <c r="C439" s="70"/>
      <c r="D439" s="70"/>
      <c r="E439" s="70"/>
      <c r="F439" s="70"/>
      <c r="G439" s="70"/>
      <c r="H439" s="70"/>
      <c r="I439" s="70"/>
      <c r="J439" s="70"/>
      <c r="K439" s="70"/>
      <c r="L439" s="105"/>
      <c r="M439" s="70"/>
      <c r="N439" s="70"/>
      <c r="O439" s="70"/>
      <c r="P439" s="70"/>
      <c r="Q439" s="70"/>
      <c r="R439" s="70"/>
      <c r="S439" s="70"/>
      <c r="T439" s="70"/>
      <c r="U439" s="105"/>
      <c r="V439" s="70"/>
      <c r="W439" s="70"/>
      <c r="X439" s="70"/>
      <c r="Y439" s="70"/>
      <c r="Z439" s="70"/>
      <c r="AA439" s="70"/>
      <c r="AB439" s="70"/>
      <c r="AC439" s="70"/>
      <c r="AD439" s="70"/>
    </row>
    <row r="440" spans="2:30">
      <c r="B440" s="70"/>
      <c r="C440" s="70"/>
      <c r="D440" s="70"/>
      <c r="E440" s="70"/>
      <c r="F440" s="70"/>
      <c r="G440" s="70"/>
      <c r="H440" s="70"/>
      <c r="I440" s="70"/>
      <c r="J440" s="70"/>
      <c r="K440" s="70"/>
      <c r="L440" s="105"/>
      <c r="M440" s="70"/>
      <c r="N440" s="70"/>
      <c r="O440" s="70"/>
      <c r="P440" s="70"/>
      <c r="Q440" s="70"/>
      <c r="R440" s="70"/>
      <c r="S440" s="70"/>
      <c r="T440" s="70"/>
      <c r="U440" s="105"/>
      <c r="V440" s="70"/>
      <c r="W440" s="70"/>
      <c r="X440" s="70"/>
      <c r="Y440" s="70"/>
      <c r="Z440" s="70"/>
      <c r="AA440" s="70"/>
      <c r="AB440" s="70"/>
      <c r="AC440" s="70"/>
      <c r="AD440" s="70"/>
    </row>
    <row r="441" spans="2:30">
      <c r="B441" s="70"/>
      <c r="C441" s="70"/>
      <c r="D441" s="70"/>
      <c r="E441" s="70"/>
      <c r="F441" s="70"/>
      <c r="G441" s="70"/>
      <c r="H441" s="70"/>
      <c r="I441" s="70"/>
      <c r="J441" s="70"/>
      <c r="K441" s="70"/>
      <c r="L441" s="105"/>
      <c r="M441" s="70"/>
      <c r="N441" s="70"/>
      <c r="O441" s="70"/>
      <c r="P441" s="70"/>
      <c r="Q441" s="70"/>
      <c r="R441" s="70"/>
      <c r="S441" s="70"/>
      <c r="T441" s="70"/>
      <c r="U441" s="105"/>
      <c r="V441" s="70"/>
      <c r="W441" s="70"/>
      <c r="X441" s="70"/>
      <c r="Y441" s="70"/>
      <c r="Z441" s="70"/>
      <c r="AA441" s="70"/>
      <c r="AB441" s="70"/>
      <c r="AC441" s="70"/>
      <c r="AD441" s="70"/>
    </row>
    <row r="442" spans="2:30">
      <c r="B442" s="70"/>
      <c r="C442" s="70"/>
      <c r="D442" s="70"/>
      <c r="E442" s="70"/>
      <c r="F442" s="70"/>
      <c r="G442" s="70"/>
      <c r="H442" s="70"/>
      <c r="I442" s="70"/>
      <c r="J442" s="70"/>
      <c r="K442" s="70"/>
      <c r="L442" s="105"/>
      <c r="M442" s="70"/>
      <c r="N442" s="70"/>
      <c r="O442" s="70"/>
      <c r="P442" s="70"/>
      <c r="Q442" s="70"/>
      <c r="R442" s="70"/>
      <c r="S442" s="70"/>
      <c r="T442" s="70"/>
      <c r="U442" s="105"/>
      <c r="V442" s="70"/>
      <c r="W442" s="70"/>
      <c r="X442" s="70"/>
      <c r="Y442" s="70"/>
      <c r="Z442" s="70"/>
      <c r="AA442" s="70"/>
      <c r="AB442" s="70"/>
      <c r="AC442" s="70"/>
      <c r="AD442" s="70"/>
    </row>
    <row r="443" spans="2:30">
      <c r="B443" s="70"/>
      <c r="C443" s="70"/>
      <c r="D443" s="70"/>
      <c r="E443" s="70"/>
      <c r="F443" s="70"/>
      <c r="G443" s="70"/>
      <c r="H443" s="70"/>
      <c r="I443" s="70"/>
      <c r="J443" s="70"/>
      <c r="K443" s="70"/>
      <c r="L443" s="105"/>
      <c r="M443" s="70"/>
      <c r="N443" s="70"/>
      <c r="O443" s="70"/>
      <c r="P443" s="70"/>
      <c r="Q443" s="70"/>
      <c r="R443" s="70"/>
      <c r="S443" s="70"/>
      <c r="T443" s="70"/>
      <c r="U443" s="105"/>
      <c r="V443" s="70"/>
      <c r="W443" s="70"/>
      <c r="X443" s="70"/>
      <c r="Y443" s="70"/>
      <c r="Z443" s="70"/>
      <c r="AA443" s="70"/>
      <c r="AB443" s="70"/>
      <c r="AC443" s="70"/>
      <c r="AD443" s="70"/>
    </row>
    <row r="444" spans="2:30">
      <c r="B444" s="70"/>
      <c r="C444" s="70"/>
      <c r="D444" s="70"/>
      <c r="E444" s="70"/>
      <c r="F444" s="70"/>
      <c r="G444" s="70"/>
      <c r="H444" s="70"/>
      <c r="I444" s="70"/>
      <c r="J444" s="70"/>
      <c r="K444" s="70"/>
      <c r="L444" s="105"/>
      <c r="M444" s="70"/>
      <c r="N444" s="70"/>
      <c r="O444" s="70"/>
      <c r="P444" s="70"/>
      <c r="Q444" s="70"/>
      <c r="R444" s="70"/>
      <c r="S444" s="70"/>
      <c r="T444" s="70"/>
      <c r="U444" s="105"/>
      <c r="V444" s="70"/>
      <c r="W444" s="70"/>
      <c r="X444" s="70"/>
      <c r="Y444" s="70"/>
      <c r="Z444" s="70"/>
      <c r="AA444" s="70"/>
      <c r="AB444" s="70"/>
      <c r="AC444" s="70"/>
      <c r="AD444" s="70"/>
    </row>
    <row r="445" spans="2:30">
      <c r="B445" s="70"/>
      <c r="C445" s="70"/>
      <c r="D445" s="70"/>
      <c r="E445" s="70"/>
      <c r="F445" s="70"/>
      <c r="G445" s="70"/>
      <c r="H445" s="70"/>
      <c r="I445" s="70"/>
      <c r="J445" s="70"/>
      <c r="K445" s="70"/>
      <c r="L445" s="105"/>
      <c r="M445" s="70"/>
      <c r="N445" s="70"/>
      <c r="O445" s="70"/>
      <c r="P445" s="70"/>
      <c r="Q445" s="70"/>
      <c r="R445" s="70"/>
      <c r="S445" s="70"/>
      <c r="T445" s="70"/>
      <c r="U445" s="105"/>
      <c r="V445" s="70"/>
      <c r="W445" s="70"/>
      <c r="X445" s="70"/>
      <c r="Y445" s="70"/>
      <c r="Z445" s="70"/>
      <c r="AA445" s="70"/>
      <c r="AB445" s="70"/>
      <c r="AC445" s="70"/>
      <c r="AD445" s="70"/>
    </row>
    <row r="446" spans="2:30">
      <c r="B446" s="70"/>
      <c r="C446" s="70"/>
      <c r="D446" s="70"/>
      <c r="E446" s="70"/>
      <c r="F446" s="70"/>
      <c r="G446" s="70"/>
      <c r="H446" s="70"/>
      <c r="I446" s="70"/>
      <c r="J446" s="70"/>
      <c r="K446" s="70"/>
      <c r="L446" s="105"/>
      <c r="M446" s="70"/>
      <c r="N446" s="70"/>
      <c r="O446" s="70"/>
      <c r="P446" s="70"/>
      <c r="Q446" s="70"/>
      <c r="R446" s="70"/>
      <c r="S446" s="70"/>
      <c r="T446" s="70"/>
      <c r="U446" s="105"/>
      <c r="V446" s="70"/>
      <c r="W446" s="70"/>
      <c r="X446" s="70"/>
      <c r="Y446" s="70"/>
      <c r="Z446" s="70"/>
      <c r="AA446" s="70"/>
      <c r="AB446" s="70"/>
      <c r="AC446" s="70"/>
      <c r="AD446" s="70"/>
    </row>
    <row r="447" spans="2:30">
      <c r="B447" s="70"/>
      <c r="C447" s="70"/>
      <c r="D447" s="70"/>
      <c r="E447" s="70"/>
      <c r="F447" s="70"/>
      <c r="G447" s="70"/>
      <c r="H447" s="70"/>
      <c r="I447" s="70"/>
      <c r="J447" s="70"/>
      <c r="K447" s="70"/>
      <c r="L447" s="105"/>
      <c r="M447" s="70"/>
      <c r="N447" s="70"/>
      <c r="O447" s="70"/>
      <c r="P447" s="70"/>
      <c r="Q447" s="70"/>
      <c r="R447" s="70"/>
      <c r="S447" s="70"/>
      <c r="T447" s="70"/>
      <c r="U447" s="105"/>
      <c r="V447" s="70"/>
      <c r="W447" s="70"/>
      <c r="X447" s="70"/>
      <c r="Y447" s="70"/>
      <c r="Z447" s="70"/>
      <c r="AA447" s="70"/>
      <c r="AB447" s="70"/>
      <c r="AC447" s="70"/>
      <c r="AD447" s="70"/>
    </row>
    <row r="448" spans="2:30">
      <c r="B448" s="70"/>
      <c r="C448" s="70"/>
      <c r="D448" s="70"/>
      <c r="E448" s="70"/>
      <c r="F448" s="70"/>
      <c r="G448" s="70"/>
      <c r="H448" s="70"/>
      <c r="I448" s="70"/>
      <c r="J448" s="70"/>
      <c r="K448" s="70"/>
      <c r="L448" s="105"/>
      <c r="M448" s="70"/>
      <c r="N448" s="70"/>
      <c r="O448" s="70"/>
      <c r="P448" s="70"/>
      <c r="Q448" s="70"/>
      <c r="R448" s="70"/>
      <c r="S448" s="70"/>
      <c r="T448" s="70"/>
      <c r="U448" s="105"/>
      <c r="V448" s="70"/>
      <c r="W448" s="70"/>
      <c r="X448" s="70"/>
      <c r="Y448" s="70"/>
      <c r="Z448" s="70"/>
      <c r="AA448" s="70"/>
      <c r="AB448" s="70"/>
      <c r="AC448" s="70"/>
      <c r="AD448" s="70"/>
    </row>
    <row r="449" spans="2:30">
      <c r="B449" s="70"/>
      <c r="C449" s="70"/>
      <c r="D449" s="70"/>
      <c r="E449" s="70"/>
      <c r="F449" s="70"/>
      <c r="G449" s="70"/>
      <c r="H449" s="70"/>
      <c r="I449" s="70"/>
      <c r="J449" s="70"/>
      <c r="K449" s="70"/>
      <c r="L449" s="105"/>
      <c r="M449" s="70"/>
      <c r="N449" s="70"/>
      <c r="O449" s="70"/>
      <c r="P449" s="70"/>
      <c r="Q449" s="70"/>
      <c r="R449" s="70"/>
      <c r="S449" s="70"/>
      <c r="T449" s="70"/>
      <c r="U449" s="105"/>
      <c r="V449" s="70"/>
      <c r="W449" s="70"/>
      <c r="X449" s="70"/>
      <c r="Y449" s="70"/>
      <c r="Z449" s="70"/>
      <c r="AA449" s="70"/>
      <c r="AB449" s="70"/>
      <c r="AC449" s="70"/>
      <c r="AD449" s="70"/>
    </row>
    <row r="450" spans="2:30">
      <c r="B450" s="70"/>
      <c r="C450" s="70"/>
      <c r="D450" s="70"/>
      <c r="E450" s="70"/>
      <c r="F450" s="70"/>
      <c r="G450" s="70"/>
      <c r="H450" s="70"/>
      <c r="I450" s="70"/>
      <c r="J450" s="70"/>
      <c r="K450" s="70"/>
      <c r="L450" s="105"/>
      <c r="M450" s="70"/>
      <c r="N450" s="70"/>
      <c r="O450" s="70"/>
      <c r="P450" s="70"/>
      <c r="Q450" s="70"/>
      <c r="R450" s="70"/>
      <c r="S450" s="70"/>
      <c r="T450" s="70"/>
      <c r="U450" s="105"/>
      <c r="V450" s="70"/>
      <c r="W450" s="70"/>
      <c r="X450" s="70"/>
      <c r="Y450" s="70"/>
      <c r="Z450" s="70"/>
      <c r="AA450" s="70"/>
      <c r="AB450" s="70"/>
      <c r="AC450" s="70"/>
      <c r="AD450" s="70"/>
    </row>
    <row r="451" spans="2:30">
      <c r="B451" s="70"/>
      <c r="C451" s="70"/>
      <c r="D451" s="70"/>
      <c r="E451" s="70"/>
      <c r="F451" s="70"/>
      <c r="G451" s="70"/>
      <c r="H451" s="70"/>
      <c r="I451" s="70"/>
      <c r="J451" s="70"/>
      <c r="K451" s="70"/>
      <c r="L451" s="105"/>
      <c r="M451" s="70"/>
      <c r="N451" s="70"/>
      <c r="O451" s="70"/>
      <c r="P451" s="70"/>
      <c r="Q451" s="70"/>
      <c r="R451" s="70"/>
      <c r="S451" s="70"/>
      <c r="T451" s="70"/>
      <c r="U451" s="105"/>
      <c r="V451" s="70"/>
      <c r="W451" s="70"/>
      <c r="X451" s="70"/>
      <c r="Y451" s="70"/>
      <c r="Z451" s="70"/>
      <c r="AA451" s="70"/>
      <c r="AB451" s="70"/>
      <c r="AC451" s="70"/>
      <c r="AD451" s="70"/>
    </row>
    <row r="452" spans="2:30">
      <c r="B452" s="70"/>
      <c r="C452" s="70"/>
      <c r="D452" s="70"/>
      <c r="E452" s="70"/>
      <c r="F452" s="70"/>
      <c r="G452" s="70"/>
      <c r="H452" s="70"/>
      <c r="I452" s="70"/>
      <c r="J452" s="70"/>
      <c r="K452" s="70"/>
      <c r="L452" s="105"/>
      <c r="M452" s="70"/>
      <c r="N452" s="70"/>
      <c r="O452" s="70"/>
      <c r="P452" s="70"/>
      <c r="Q452" s="70"/>
      <c r="R452" s="70"/>
      <c r="S452" s="70"/>
      <c r="T452" s="70"/>
      <c r="U452" s="105"/>
      <c r="V452" s="70"/>
      <c r="W452" s="70"/>
      <c r="X452" s="70"/>
      <c r="Y452" s="70"/>
      <c r="Z452" s="70"/>
      <c r="AA452" s="70"/>
      <c r="AB452" s="70"/>
      <c r="AC452" s="70"/>
      <c r="AD452" s="70"/>
    </row>
    <row r="453" spans="2:30">
      <c r="B453" s="70"/>
      <c r="C453" s="70"/>
      <c r="D453" s="70"/>
      <c r="E453" s="70"/>
      <c r="F453" s="70"/>
      <c r="G453" s="70"/>
      <c r="H453" s="70"/>
      <c r="I453" s="70"/>
      <c r="J453" s="70"/>
      <c r="K453" s="70"/>
      <c r="L453" s="105"/>
      <c r="M453" s="70"/>
      <c r="N453" s="70"/>
      <c r="O453" s="70"/>
      <c r="P453" s="70"/>
      <c r="Q453" s="70"/>
      <c r="R453" s="70"/>
      <c r="S453" s="70"/>
      <c r="T453" s="70"/>
      <c r="U453" s="105"/>
      <c r="V453" s="70"/>
      <c r="W453" s="70"/>
      <c r="X453" s="70"/>
      <c r="Y453" s="70"/>
      <c r="Z453" s="70"/>
      <c r="AA453" s="70"/>
      <c r="AB453" s="70"/>
      <c r="AC453" s="70"/>
      <c r="AD453" s="70"/>
    </row>
    <row r="454" spans="2:30">
      <c r="B454" s="70"/>
      <c r="C454" s="70"/>
      <c r="D454" s="70"/>
      <c r="E454" s="70"/>
      <c r="F454" s="70"/>
      <c r="G454" s="70"/>
      <c r="H454" s="70"/>
      <c r="I454" s="70"/>
      <c r="J454" s="70"/>
      <c r="K454" s="70"/>
      <c r="L454" s="105"/>
      <c r="M454" s="70"/>
      <c r="N454" s="70"/>
      <c r="O454" s="70"/>
      <c r="P454" s="70"/>
      <c r="Q454" s="70"/>
      <c r="R454" s="70"/>
      <c r="S454" s="70"/>
      <c r="T454" s="70"/>
      <c r="U454" s="105"/>
      <c r="V454" s="70"/>
      <c r="W454" s="70"/>
      <c r="X454" s="70"/>
      <c r="Y454" s="70"/>
      <c r="Z454" s="70"/>
      <c r="AA454" s="70"/>
      <c r="AB454" s="70"/>
      <c r="AC454" s="70"/>
      <c r="AD454" s="70"/>
    </row>
    <row r="455" spans="2:30">
      <c r="B455" s="70"/>
      <c r="C455" s="70"/>
      <c r="D455" s="70"/>
      <c r="E455" s="70"/>
      <c r="F455" s="70"/>
      <c r="G455" s="70"/>
      <c r="H455" s="70"/>
      <c r="I455" s="70"/>
      <c r="J455" s="70"/>
      <c r="K455" s="70"/>
      <c r="L455" s="105"/>
      <c r="M455" s="70"/>
      <c r="N455" s="70"/>
      <c r="O455" s="70"/>
      <c r="P455" s="70"/>
      <c r="Q455" s="70"/>
      <c r="R455" s="70"/>
      <c r="S455" s="70"/>
      <c r="T455" s="70"/>
      <c r="U455" s="105"/>
      <c r="V455" s="70"/>
      <c r="W455" s="70"/>
      <c r="X455" s="70"/>
      <c r="Y455" s="70"/>
      <c r="Z455" s="70"/>
      <c r="AA455" s="70"/>
      <c r="AB455" s="70"/>
      <c r="AC455" s="70"/>
      <c r="AD455" s="70"/>
    </row>
    <row r="456" spans="2:30">
      <c r="B456" s="70"/>
      <c r="C456" s="70"/>
      <c r="D456" s="70"/>
      <c r="E456" s="70"/>
      <c r="F456" s="70"/>
      <c r="G456" s="70"/>
      <c r="H456" s="70"/>
      <c r="I456" s="70"/>
      <c r="J456" s="70"/>
      <c r="K456" s="70"/>
      <c r="L456" s="105"/>
      <c r="M456" s="70"/>
      <c r="N456" s="70"/>
      <c r="O456" s="70"/>
      <c r="P456" s="70"/>
      <c r="Q456" s="70"/>
      <c r="R456" s="70"/>
      <c r="S456" s="70"/>
      <c r="T456" s="70"/>
      <c r="U456" s="105"/>
      <c r="V456" s="70"/>
      <c r="W456" s="70"/>
      <c r="X456" s="70"/>
      <c r="Y456" s="70"/>
      <c r="Z456" s="70"/>
      <c r="AA456" s="70"/>
      <c r="AB456" s="70"/>
      <c r="AC456" s="70"/>
      <c r="AD456" s="70"/>
    </row>
    <row r="457" spans="2:30">
      <c r="B457" s="70"/>
      <c r="C457" s="70"/>
      <c r="D457" s="70"/>
      <c r="E457" s="70"/>
      <c r="F457" s="70"/>
      <c r="G457" s="70"/>
      <c r="H457" s="70"/>
      <c r="I457" s="70"/>
      <c r="J457" s="70"/>
      <c r="K457" s="70"/>
      <c r="L457" s="105"/>
      <c r="M457" s="70"/>
      <c r="N457" s="70"/>
      <c r="O457" s="70"/>
      <c r="P457" s="70"/>
      <c r="Q457" s="70"/>
      <c r="R457" s="70"/>
      <c r="S457" s="70"/>
      <c r="T457" s="70"/>
      <c r="U457" s="105"/>
      <c r="V457" s="70"/>
      <c r="W457" s="70"/>
      <c r="X457" s="70"/>
      <c r="Y457" s="70"/>
      <c r="Z457" s="70"/>
      <c r="AA457" s="70"/>
      <c r="AB457" s="70"/>
      <c r="AC457" s="70"/>
      <c r="AD457" s="70"/>
    </row>
    <row r="458" spans="2:30">
      <c r="B458" s="70"/>
      <c r="C458" s="70"/>
      <c r="D458" s="70"/>
      <c r="E458" s="70"/>
      <c r="F458" s="70"/>
      <c r="G458" s="70"/>
      <c r="H458" s="70"/>
      <c r="I458" s="70"/>
      <c r="J458" s="70"/>
      <c r="K458" s="70"/>
      <c r="L458" s="105"/>
      <c r="M458" s="70"/>
      <c r="N458" s="70"/>
      <c r="O458" s="70"/>
      <c r="P458" s="70"/>
      <c r="Q458" s="70"/>
      <c r="R458" s="70"/>
      <c r="S458" s="70"/>
      <c r="T458" s="70"/>
      <c r="U458" s="105"/>
      <c r="V458" s="70"/>
      <c r="W458" s="70"/>
      <c r="X458" s="70"/>
      <c r="Y458" s="70"/>
      <c r="Z458" s="70"/>
      <c r="AA458" s="70"/>
      <c r="AB458" s="70"/>
      <c r="AC458" s="70"/>
      <c r="AD458" s="70"/>
    </row>
    <row r="459" spans="2:30">
      <c r="B459" s="70"/>
      <c r="C459" s="70"/>
      <c r="D459" s="70"/>
      <c r="E459" s="70"/>
      <c r="F459" s="70"/>
      <c r="G459" s="70"/>
      <c r="H459" s="70"/>
      <c r="I459" s="70"/>
      <c r="J459" s="70"/>
      <c r="K459" s="70"/>
      <c r="L459" s="105"/>
      <c r="M459" s="70"/>
      <c r="N459" s="70"/>
      <c r="O459" s="70"/>
      <c r="P459" s="70"/>
      <c r="Q459" s="70"/>
      <c r="R459" s="70"/>
      <c r="S459" s="70"/>
      <c r="T459" s="70"/>
      <c r="U459" s="105"/>
      <c r="V459" s="70"/>
      <c r="W459" s="70"/>
      <c r="X459" s="70"/>
      <c r="Y459" s="70"/>
      <c r="Z459" s="70"/>
      <c r="AA459" s="70"/>
      <c r="AB459" s="70"/>
      <c r="AC459" s="70"/>
      <c r="AD459" s="70"/>
    </row>
    <row r="460" spans="2:30">
      <c r="B460" s="70"/>
      <c r="C460" s="70"/>
      <c r="D460" s="70"/>
      <c r="E460" s="70"/>
      <c r="F460" s="70"/>
      <c r="G460" s="70"/>
      <c r="H460" s="70"/>
      <c r="I460" s="70"/>
      <c r="J460" s="70"/>
      <c r="K460" s="70"/>
      <c r="L460" s="105"/>
      <c r="M460" s="70"/>
      <c r="N460" s="70"/>
      <c r="O460" s="70"/>
      <c r="P460" s="70"/>
      <c r="Q460" s="70"/>
      <c r="R460" s="70"/>
      <c r="S460" s="70"/>
      <c r="T460" s="70"/>
      <c r="U460" s="105"/>
      <c r="V460" s="70"/>
      <c r="W460" s="70"/>
      <c r="X460" s="70"/>
      <c r="Y460" s="70"/>
      <c r="Z460" s="70"/>
      <c r="AA460" s="70"/>
      <c r="AB460" s="70"/>
      <c r="AC460" s="70"/>
      <c r="AD460" s="70"/>
    </row>
    <row r="461" spans="2:30">
      <c r="B461" s="70"/>
      <c r="C461" s="70"/>
      <c r="D461" s="70"/>
      <c r="E461" s="70"/>
      <c r="F461" s="70"/>
      <c r="G461" s="70"/>
      <c r="H461" s="70"/>
      <c r="I461" s="70"/>
      <c r="J461" s="70"/>
      <c r="K461" s="70"/>
      <c r="L461" s="105"/>
      <c r="M461" s="70"/>
      <c r="N461" s="70"/>
      <c r="O461" s="70"/>
      <c r="P461" s="70"/>
      <c r="Q461" s="70"/>
      <c r="R461" s="70"/>
      <c r="S461" s="70"/>
      <c r="T461" s="70"/>
      <c r="U461" s="105"/>
      <c r="V461" s="70"/>
      <c r="W461" s="70"/>
      <c r="X461" s="70"/>
      <c r="Y461" s="70"/>
      <c r="Z461" s="70"/>
      <c r="AA461" s="70"/>
      <c r="AB461" s="70"/>
      <c r="AC461" s="70"/>
      <c r="AD461" s="70"/>
    </row>
    <row r="462" spans="2:30">
      <c r="B462" s="70"/>
      <c r="C462" s="70"/>
      <c r="D462" s="70"/>
      <c r="E462" s="70"/>
      <c r="F462" s="70"/>
      <c r="G462" s="70"/>
      <c r="H462" s="70"/>
      <c r="I462" s="70"/>
      <c r="J462" s="70"/>
      <c r="K462" s="70"/>
      <c r="L462" s="105"/>
      <c r="M462" s="70"/>
      <c r="N462" s="70"/>
      <c r="O462" s="70"/>
      <c r="P462" s="70"/>
      <c r="Q462" s="70"/>
      <c r="R462" s="70"/>
      <c r="S462" s="70"/>
      <c r="T462" s="70"/>
      <c r="U462" s="105"/>
      <c r="V462" s="70"/>
      <c r="W462" s="70"/>
      <c r="X462" s="70"/>
      <c r="Y462" s="70"/>
      <c r="Z462" s="70"/>
      <c r="AA462" s="70"/>
      <c r="AB462" s="70"/>
      <c r="AC462" s="70"/>
      <c r="AD462" s="70"/>
    </row>
    <row r="463" spans="2:30">
      <c r="B463" s="70"/>
      <c r="C463" s="70"/>
      <c r="D463" s="70"/>
      <c r="E463" s="70"/>
      <c r="F463" s="70"/>
      <c r="G463" s="70"/>
      <c r="H463" s="70"/>
      <c r="I463" s="70"/>
      <c r="J463" s="70"/>
      <c r="K463" s="70"/>
      <c r="L463" s="105"/>
      <c r="M463" s="70"/>
      <c r="N463" s="70"/>
      <c r="O463" s="70"/>
      <c r="P463" s="70"/>
      <c r="Q463" s="70"/>
      <c r="R463" s="70"/>
      <c r="S463" s="70"/>
      <c r="T463" s="70"/>
      <c r="U463" s="105"/>
      <c r="V463" s="70"/>
      <c r="W463" s="70"/>
      <c r="X463" s="70"/>
      <c r="Y463" s="70"/>
      <c r="Z463" s="70"/>
      <c r="AA463" s="70"/>
      <c r="AB463" s="70"/>
      <c r="AC463" s="70"/>
      <c r="AD463" s="70"/>
    </row>
    <row r="464" spans="2:30">
      <c r="B464" s="70"/>
      <c r="C464" s="70"/>
      <c r="D464" s="70"/>
      <c r="E464" s="70"/>
      <c r="F464" s="70"/>
      <c r="G464" s="70"/>
      <c r="H464" s="70"/>
      <c r="I464" s="70"/>
      <c r="J464" s="70"/>
      <c r="K464" s="70"/>
      <c r="L464" s="105"/>
      <c r="M464" s="70"/>
      <c r="N464" s="70"/>
      <c r="O464" s="70"/>
      <c r="P464" s="70"/>
      <c r="Q464" s="70"/>
      <c r="R464" s="70"/>
      <c r="S464" s="70"/>
      <c r="T464" s="70"/>
      <c r="U464" s="105"/>
      <c r="V464" s="70"/>
      <c r="W464" s="70"/>
      <c r="X464" s="70"/>
      <c r="Y464" s="70"/>
      <c r="Z464" s="70"/>
      <c r="AA464" s="70"/>
      <c r="AB464" s="70"/>
      <c r="AC464" s="70"/>
      <c r="AD464" s="70"/>
    </row>
    <row r="465" spans="2:30">
      <c r="B465" s="70"/>
      <c r="C465" s="70"/>
      <c r="D465" s="70"/>
      <c r="E465" s="70"/>
      <c r="F465" s="70"/>
      <c r="G465" s="70"/>
      <c r="H465" s="70"/>
      <c r="I465" s="70"/>
      <c r="J465" s="70"/>
      <c r="K465" s="70"/>
      <c r="L465" s="105"/>
      <c r="M465" s="70"/>
      <c r="N465" s="70"/>
      <c r="O465" s="70"/>
      <c r="P465" s="70"/>
      <c r="Q465" s="70"/>
      <c r="R465" s="70"/>
      <c r="S465" s="70"/>
      <c r="T465" s="70"/>
      <c r="U465" s="105"/>
      <c r="V465" s="70"/>
      <c r="W465" s="70"/>
      <c r="X465" s="70"/>
      <c r="Y465" s="70"/>
      <c r="Z465" s="70"/>
      <c r="AA465" s="70"/>
      <c r="AB465" s="70"/>
      <c r="AC465" s="70"/>
      <c r="AD465" s="70"/>
    </row>
    <row r="466" spans="2:30">
      <c r="B466" s="70"/>
      <c r="C466" s="70"/>
      <c r="D466" s="70"/>
      <c r="E466" s="70"/>
      <c r="F466" s="70"/>
      <c r="G466" s="70"/>
      <c r="H466" s="70"/>
      <c r="I466" s="70"/>
      <c r="J466" s="70"/>
      <c r="K466" s="70"/>
      <c r="L466" s="105"/>
      <c r="M466" s="70"/>
      <c r="N466" s="70"/>
      <c r="O466" s="70"/>
      <c r="P466" s="70"/>
      <c r="Q466" s="70"/>
      <c r="R466" s="70"/>
      <c r="S466" s="70"/>
      <c r="T466" s="70"/>
      <c r="U466" s="105"/>
      <c r="V466" s="70"/>
      <c r="W466" s="70"/>
      <c r="X466" s="70"/>
      <c r="Y466" s="70"/>
      <c r="Z466" s="70"/>
      <c r="AA466" s="70"/>
      <c r="AB466" s="70"/>
      <c r="AC466" s="70"/>
      <c r="AD466" s="70"/>
    </row>
    <row r="467" spans="2:30">
      <c r="B467" s="70"/>
      <c r="C467" s="70"/>
      <c r="D467" s="70"/>
      <c r="E467" s="70"/>
      <c r="F467" s="70"/>
      <c r="G467" s="70"/>
      <c r="H467" s="70"/>
      <c r="I467" s="70"/>
      <c r="J467" s="70"/>
      <c r="K467" s="70"/>
      <c r="L467" s="105"/>
      <c r="M467" s="70"/>
      <c r="N467" s="70"/>
      <c r="O467" s="70"/>
      <c r="P467" s="70"/>
      <c r="Q467" s="70"/>
      <c r="R467" s="70"/>
      <c r="S467" s="70"/>
      <c r="T467" s="70"/>
      <c r="U467" s="105"/>
      <c r="V467" s="70"/>
      <c r="W467" s="70"/>
      <c r="X467" s="70"/>
      <c r="Y467" s="70"/>
      <c r="Z467" s="70"/>
      <c r="AA467" s="70"/>
      <c r="AB467" s="70"/>
      <c r="AC467" s="70"/>
      <c r="AD467" s="70"/>
    </row>
    <row r="468" spans="2:30">
      <c r="B468" s="70"/>
      <c r="C468" s="70"/>
      <c r="D468" s="70"/>
      <c r="E468" s="70"/>
      <c r="F468" s="70"/>
      <c r="G468" s="70"/>
      <c r="H468" s="70"/>
      <c r="I468" s="70"/>
      <c r="J468" s="70"/>
      <c r="K468" s="70"/>
      <c r="L468" s="105"/>
      <c r="M468" s="70"/>
      <c r="N468" s="70"/>
      <c r="O468" s="70"/>
      <c r="P468" s="70"/>
      <c r="Q468" s="70"/>
      <c r="R468" s="70"/>
      <c r="S468" s="70"/>
      <c r="T468" s="70"/>
      <c r="U468" s="105"/>
      <c r="V468" s="70"/>
      <c r="W468" s="70"/>
      <c r="X468" s="70"/>
      <c r="Y468" s="70"/>
      <c r="Z468" s="70"/>
      <c r="AA468" s="70"/>
      <c r="AB468" s="70"/>
      <c r="AC468" s="70"/>
      <c r="AD468" s="70"/>
    </row>
    <row r="469" spans="2:30">
      <c r="B469" s="70"/>
      <c r="C469" s="70"/>
      <c r="D469" s="70"/>
      <c r="E469" s="70"/>
      <c r="F469" s="70"/>
      <c r="G469" s="70"/>
      <c r="H469" s="70"/>
      <c r="I469" s="70"/>
      <c r="J469" s="70"/>
      <c r="K469" s="70"/>
      <c r="L469" s="105"/>
      <c r="M469" s="70"/>
      <c r="N469" s="70"/>
      <c r="O469" s="70"/>
      <c r="P469" s="70"/>
      <c r="Q469" s="70"/>
      <c r="R469" s="70"/>
      <c r="S469" s="70"/>
      <c r="T469" s="70"/>
      <c r="U469" s="105"/>
      <c r="V469" s="70"/>
      <c r="W469" s="70"/>
      <c r="X469" s="70"/>
      <c r="Y469" s="70"/>
      <c r="Z469" s="70"/>
      <c r="AA469" s="70"/>
      <c r="AB469" s="70"/>
      <c r="AC469" s="70"/>
      <c r="AD469" s="70"/>
    </row>
    <row r="470" spans="2:30">
      <c r="B470" s="70"/>
      <c r="C470" s="70"/>
      <c r="D470" s="70"/>
      <c r="E470" s="70"/>
      <c r="F470" s="70"/>
      <c r="G470" s="70"/>
      <c r="H470" s="70"/>
      <c r="I470" s="70"/>
      <c r="J470" s="70"/>
      <c r="K470" s="70"/>
      <c r="L470" s="105"/>
      <c r="M470" s="70"/>
      <c r="N470" s="70"/>
      <c r="O470" s="70"/>
      <c r="P470" s="70"/>
      <c r="Q470" s="70"/>
      <c r="R470" s="70"/>
      <c r="S470" s="70"/>
      <c r="T470" s="70"/>
      <c r="U470" s="105"/>
      <c r="V470" s="70"/>
      <c r="W470" s="70"/>
      <c r="X470" s="70"/>
      <c r="Y470" s="70"/>
      <c r="Z470" s="70"/>
      <c r="AA470" s="70"/>
      <c r="AB470" s="70"/>
      <c r="AC470" s="70"/>
      <c r="AD470" s="70"/>
    </row>
    <row r="471" spans="2:30">
      <c r="B471" s="70"/>
      <c r="C471" s="70"/>
      <c r="D471" s="70"/>
      <c r="E471" s="70"/>
      <c r="F471" s="70"/>
      <c r="G471" s="70"/>
      <c r="H471" s="70"/>
      <c r="I471" s="70"/>
      <c r="J471" s="70"/>
      <c r="K471" s="70"/>
      <c r="L471" s="105"/>
      <c r="M471" s="70"/>
      <c r="N471" s="70"/>
      <c r="O471" s="70"/>
      <c r="P471" s="70"/>
      <c r="Q471" s="70"/>
      <c r="R471" s="70"/>
      <c r="S471" s="70"/>
      <c r="T471" s="70"/>
      <c r="U471" s="105"/>
      <c r="V471" s="70"/>
      <c r="W471" s="70"/>
      <c r="X471" s="70"/>
      <c r="Y471" s="70"/>
      <c r="Z471" s="70"/>
      <c r="AA471" s="70"/>
      <c r="AB471" s="70"/>
      <c r="AC471" s="70"/>
      <c r="AD471" s="70"/>
    </row>
    <row r="472" spans="2:30">
      <c r="B472" s="70"/>
      <c r="C472" s="70"/>
      <c r="D472" s="70"/>
      <c r="E472" s="70"/>
      <c r="F472" s="70"/>
      <c r="G472" s="70"/>
      <c r="H472" s="70"/>
      <c r="I472" s="70"/>
      <c r="J472" s="70"/>
      <c r="K472" s="70"/>
      <c r="L472" s="105"/>
      <c r="M472" s="70"/>
      <c r="N472" s="70"/>
      <c r="O472" s="70"/>
      <c r="P472" s="70"/>
      <c r="Q472" s="70"/>
      <c r="R472" s="70"/>
      <c r="S472" s="70"/>
      <c r="T472" s="70"/>
      <c r="U472" s="105"/>
      <c r="V472" s="70"/>
      <c r="W472" s="70"/>
      <c r="X472" s="70"/>
      <c r="Y472" s="70"/>
      <c r="Z472" s="70"/>
      <c r="AA472" s="70"/>
      <c r="AB472" s="70"/>
      <c r="AC472" s="70"/>
      <c r="AD472" s="70"/>
    </row>
    <row r="473" spans="2:30">
      <c r="B473" s="70"/>
      <c r="C473" s="70"/>
      <c r="D473" s="70"/>
      <c r="E473" s="70"/>
      <c r="F473" s="70"/>
      <c r="G473" s="70"/>
      <c r="H473" s="70"/>
      <c r="I473" s="70"/>
      <c r="J473" s="70"/>
      <c r="K473" s="70"/>
      <c r="L473" s="105"/>
      <c r="M473" s="70"/>
      <c r="N473" s="70"/>
      <c r="O473" s="70"/>
      <c r="P473" s="70"/>
      <c r="Q473" s="70"/>
      <c r="R473" s="70"/>
      <c r="S473" s="70"/>
      <c r="T473" s="70"/>
      <c r="U473" s="105"/>
      <c r="V473" s="70"/>
      <c r="W473" s="70"/>
      <c r="X473" s="70"/>
      <c r="Y473" s="70"/>
      <c r="Z473" s="70"/>
      <c r="AA473" s="70"/>
      <c r="AB473" s="70"/>
      <c r="AC473" s="70"/>
      <c r="AD473" s="70"/>
    </row>
    <row r="474" spans="2:30">
      <c r="B474" s="70"/>
      <c r="C474" s="70"/>
      <c r="D474" s="70"/>
      <c r="E474" s="70"/>
      <c r="F474" s="70"/>
      <c r="G474" s="70"/>
      <c r="H474" s="70"/>
      <c r="I474" s="70"/>
      <c r="J474" s="70"/>
      <c r="K474" s="70"/>
      <c r="L474" s="105"/>
      <c r="M474" s="70"/>
      <c r="N474" s="70"/>
      <c r="O474" s="70"/>
      <c r="P474" s="70"/>
      <c r="Q474" s="70"/>
      <c r="R474" s="70"/>
      <c r="S474" s="70"/>
      <c r="T474" s="70"/>
      <c r="U474" s="105"/>
      <c r="V474" s="70"/>
      <c r="W474" s="70"/>
      <c r="X474" s="70"/>
      <c r="Y474" s="70"/>
      <c r="Z474" s="70"/>
      <c r="AA474" s="70"/>
      <c r="AB474" s="70"/>
      <c r="AC474" s="70"/>
      <c r="AD474" s="70"/>
    </row>
    <row r="475" spans="2:30">
      <c r="B475" s="70"/>
      <c r="C475" s="70"/>
      <c r="D475" s="70"/>
      <c r="E475" s="70"/>
      <c r="F475" s="70"/>
      <c r="G475" s="70"/>
      <c r="H475" s="70"/>
      <c r="I475" s="70"/>
      <c r="J475" s="70"/>
      <c r="K475" s="70"/>
      <c r="L475" s="105"/>
      <c r="M475" s="70"/>
      <c r="N475" s="70"/>
      <c r="O475" s="70"/>
      <c r="P475" s="70"/>
      <c r="Q475" s="70"/>
      <c r="R475" s="70"/>
      <c r="S475" s="70"/>
      <c r="T475" s="70"/>
      <c r="U475" s="105"/>
      <c r="V475" s="70"/>
      <c r="W475" s="70"/>
      <c r="X475" s="70"/>
      <c r="Y475" s="70"/>
      <c r="Z475" s="70"/>
      <c r="AA475" s="70"/>
      <c r="AB475" s="70"/>
      <c r="AC475" s="70"/>
      <c r="AD475" s="70"/>
    </row>
    <row r="476" spans="2:30">
      <c r="B476" s="70"/>
      <c r="C476" s="70"/>
      <c r="D476" s="70"/>
      <c r="E476" s="70"/>
      <c r="F476" s="70"/>
      <c r="G476" s="70"/>
      <c r="H476" s="70"/>
      <c r="I476" s="70"/>
      <c r="J476" s="70"/>
      <c r="K476" s="70"/>
      <c r="L476" s="105"/>
      <c r="M476" s="70"/>
      <c r="N476" s="70"/>
      <c r="O476" s="70"/>
      <c r="P476" s="70"/>
      <c r="Q476" s="70"/>
      <c r="R476" s="70"/>
      <c r="S476" s="70"/>
      <c r="T476" s="70"/>
      <c r="U476" s="105"/>
      <c r="V476" s="70"/>
      <c r="W476" s="70"/>
      <c r="X476" s="70"/>
      <c r="Y476" s="70"/>
      <c r="Z476" s="70"/>
      <c r="AA476" s="70"/>
      <c r="AB476" s="70"/>
      <c r="AC476" s="70"/>
      <c r="AD476" s="70"/>
    </row>
    <row r="477" spans="2:30">
      <c r="B477" s="70"/>
      <c r="C477" s="70"/>
      <c r="D477" s="70"/>
      <c r="E477" s="70"/>
      <c r="F477" s="70"/>
      <c r="G477" s="70"/>
      <c r="H477" s="70"/>
      <c r="I477" s="70"/>
      <c r="J477" s="70"/>
      <c r="K477" s="70"/>
      <c r="L477" s="105"/>
      <c r="M477" s="70"/>
      <c r="N477" s="70"/>
      <c r="O477" s="70"/>
      <c r="P477" s="70"/>
      <c r="Q477" s="70"/>
      <c r="R477" s="70"/>
      <c r="S477" s="70"/>
      <c r="T477" s="70"/>
      <c r="U477" s="105"/>
      <c r="V477" s="70"/>
      <c r="W477" s="70"/>
      <c r="X477" s="70"/>
      <c r="Y477" s="70"/>
      <c r="Z477" s="70"/>
      <c r="AA477" s="70"/>
      <c r="AB477" s="70"/>
      <c r="AC477" s="70"/>
      <c r="AD477" s="70"/>
    </row>
  </sheetData>
  <sheetProtection algorithmName="SHA-512" hashValue="RJy/JezJnjW3tEuEGPj09OKXkLsLRVnp89/EcfpfdQt5jFAvg23kZcZ9N8yhb5DlKJHCFLiK4U1z4ETNWJCa6w==" saltValue="OlPjezJyQMxcWkcYPS9YDQ==" spinCount="100000" sheet="1" objects="1" scenarios="1"/>
  <mergeCells count="3555">
    <mergeCell ref="Z96:Z97"/>
    <mergeCell ref="AA96:AA97"/>
    <mergeCell ref="S16:S17"/>
    <mergeCell ref="S18:S19"/>
    <mergeCell ref="S24:S25"/>
    <mergeCell ref="S58:S59"/>
    <mergeCell ref="S60:S61"/>
    <mergeCell ref="S56:S57"/>
    <mergeCell ref="S48:S49"/>
    <mergeCell ref="S70:S71"/>
    <mergeCell ref="S76:S77"/>
    <mergeCell ref="R80:R81"/>
    <mergeCell ref="S26:S27"/>
    <mergeCell ref="S28:S29"/>
    <mergeCell ref="S54:S55"/>
    <mergeCell ref="S72:S73"/>
    <mergeCell ref="S66:S67"/>
    <mergeCell ref="R76:R77"/>
    <mergeCell ref="R78:R79"/>
    <mergeCell ref="R74:R75"/>
    <mergeCell ref="S74:S75"/>
    <mergeCell ref="S78:S79"/>
    <mergeCell ref="S80:S81"/>
    <mergeCell ref="R70:R71"/>
    <mergeCell ref="R72:R73"/>
    <mergeCell ref="R68:R69"/>
    <mergeCell ref="R52:R53"/>
    <mergeCell ref="R50:R51"/>
    <mergeCell ref="R66:R67"/>
    <mergeCell ref="X96:X97"/>
    <mergeCell ref="Y96:Y97"/>
    <mergeCell ref="Z82:Z83"/>
    <mergeCell ref="AC84:AC85"/>
    <mergeCell ref="AC86:AC87"/>
    <mergeCell ref="AC88:AC89"/>
    <mergeCell ref="AC90:AC91"/>
    <mergeCell ref="W76:W77"/>
    <mergeCell ref="X76:X77"/>
    <mergeCell ref="Y76:Y77"/>
    <mergeCell ref="X94:X95"/>
    <mergeCell ref="Y94:Y95"/>
    <mergeCell ref="Z94:Z95"/>
    <mergeCell ref="Z76:Z77"/>
    <mergeCell ref="S22:S23"/>
    <mergeCell ref="S20:S21"/>
    <mergeCell ref="S68:S69"/>
    <mergeCell ref="S62:S63"/>
    <mergeCell ref="S64:S65"/>
    <mergeCell ref="S32:S33"/>
    <mergeCell ref="S44:S45"/>
    <mergeCell ref="S42:S43"/>
    <mergeCell ref="S36:S37"/>
    <mergeCell ref="S52:S53"/>
    <mergeCell ref="S46:S47"/>
    <mergeCell ref="S38:S39"/>
    <mergeCell ref="S40:S41"/>
    <mergeCell ref="S50:S51"/>
    <mergeCell ref="AB76:AB77"/>
    <mergeCell ref="V82:V83"/>
    <mergeCell ref="W82:W83"/>
    <mergeCell ref="X82:X83"/>
    <mergeCell ref="AC44:AC45"/>
    <mergeCell ref="AC46:AC47"/>
    <mergeCell ref="AC48:AC49"/>
    <mergeCell ref="AD12:AD13"/>
    <mergeCell ref="AD14:AD15"/>
    <mergeCell ref="AD16:AD17"/>
    <mergeCell ref="AD18:AD19"/>
    <mergeCell ref="AD20:AD21"/>
    <mergeCell ref="AD22:AD23"/>
    <mergeCell ref="B116:B117"/>
    <mergeCell ref="Y114:Y115"/>
    <mergeCell ref="Z114:Z115"/>
    <mergeCell ref="AA118:AA119"/>
    <mergeCell ref="AB118:AB119"/>
    <mergeCell ref="AC118:AC119"/>
    <mergeCell ref="AC120:AC121"/>
    <mergeCell ref="AC70:AC71"/>
    <mergeCell ref="AC72:AC73"/>
    <mergeCell ref="AC74:AC75"/>
    <mergeCell ref="AC76:AC77"/>
    <mergeCell ref="AC78:AC79"/>
    <mergeCell ref="AC114:AC115"/>
    <mergeCell ref="AC116:AC117"/>
    <mergeCell ref="AB96:AB97"/>
    <mergeCell ref="B94:B95"/>
    <mergeCell ref="AC58:AC59"/>
    <mergeCell ref="AC60:AC61"/>
    <mergeCell ref="AC62:AC63"/>
    <mergeCell ref="AC64:AC65"/>
    <mergeCell ref="AC66:AC67"/>
    <mergeCell ref="AC68:AC69"/>
    <mergeCell ref="AC92:AC93"/>
    <mergeCell ref="W114:W115"/>
    <mergeCell ref="X114:X115"/>
    <mergeCell ref="AC52:AC53"/>
    <mergeCell ref="AB172:AB173"/>
    <mergeCell ref="AB176:AB177"/>
    <mergeCell ref="AC126:AC127"/>
    <mergeCell ref="AC128:AC129"/>
    <mergeCell ref="AC130:AC131"/>
    <mergeCell ref="AC132:AC133"/>
    <mergeCell ref="AC134:AC135"/>
    <mergeCell ref="V114:V115"/>
    <mergeCell ref="AB152:AB153"/>
    <mergeCell ref="AC100:AC101"/>
    <mergeCell ref="AC102:AC103"/>
    <mergeCell ref="AC104:AC105"/>
    <mergeCell ref="AC144:AC145"/>
    <mergeCell ref="AC146:AC147"/>
    <mergeCell ref="AC148:AC149"/>
    <mergeCell ref="AC150:AC151"/>
    <mergeCell ref="AC152:AC153"/>
    <mergeCell ref="AB148:AB149"/>
    <mergeCell ref="AA146:AA147"/>
    <mergeCell ref="AB146:AB147"/>
    <mergeCell ref="V146:V147"/>
    <mergeCell ref="AB150:AB151"/>
    <mergeCell ref="AA142:AA143"/>
    <mergeCell ref="AB142:AB143"/>
    <mergeCell ref="Z138:Z139"/>
    <mergeCell ref="X118:X119"/>
    <mergeCell ref="Y118:Y119"/>
    <mergeCell ref="Z118:Z119"/>
    <mergeCell ref="W146:W147"/>
    <mergeCell ref="X146:X147"/>
    <mergeCell ref="Y150:Y151"/>
    <mergeCell ref="Z150:Z151"/>
    <mergeCell ref="AC182:AC183"/>
    <mergeCell ref="AC184:AC185"/>
    <mergeCell ref="AC186:AC187"/>
    <mergeCell ref="AB156:AB157"/>
    <mergeCell ref="AA156:AA157"/>
    <mergeCell ref="Y168:Y169"/>
    <mergeCell ref="Z168:Z169"/>
    <mergeCell ref="Y154:Y155"/>
    <mergeCell ref="AB168:AB169"/>
    <mergeCell ref="AA172:AA173"/>
    <mergeCell ref="Y160:Y161"/>
    <mergeCell ref="Z160:Z161"/>
    <mergeCell ref="X176:X177"/>
    <mergeCell ref="Y176:Y177"/>
    <mergeCell ref="Z176:Z177"/>
    <mergeCell ref="AA176:AA177"/>
    <mergeCell ref="X172:X173"/>
    <mergeCell ref="Y172:Y173"/>
    <mergeCell ref="Y158:Y159"/>
    <mergeCell ref="Z158:Z159"/>
    <mergeCell ref="Y164:Y165"/>
    <mergeCell ref="Z164:Z165"/>
    <mergeCell ref="Y166:Y167"/>
    <mergeCell ref="Z166:Z167"/>
    <mergeCell ref="AA166:AA167"/>
    <mergeCell ref="AA160:AA161"/>
    <mergeCell ref="AB160:AB161"/>
    <mergeCell ref="AA164:AA165"/>
    <mergeCell ref="AB164:AB165"/>
    <mergeCell ref="AA162:AA163"/>
    <mergeCell ref="AB162:AB163"/>
    <mergeCell ref="Z172:Z173"/>
    <mergeCell ref="AD204:AD205"/>
    <mergeCell ref="AC196:AC197"/>
    <mergeCell ref="X200:X201"/>
    <mergeCell ref="Y200:Y201"/>
    <mergeCell ref="Z200:Z201"/>
    <mergeCell ref="AA200:AA201"/>
    <mergeCell ref="AB200:AB201"/>
    <mergeCell ref="AD200:AD201"/>
    <mergeCell ref="AD202:AD203"/>
    <mergeCell ref="AC202:AC203"/>
    <mergeCell ref="AC204:AC205"/>
    <mergeCell ref="AC190:AC191"/>
    <mergeCell ref="AC198:AC199"/>
    <mergeCell ref="S196:S197"/>
    <mergeCell ref="V196:V197"/>
    <mergeCell ref="W196:W197"/>
    <mergeCell ref="X196:X197"/>
    <mergeCell ref="Y196:Y197"/>
    <mergeCell ref="Z196:Z197"/>
    <mergeCell ref="AA196:AA197"/>
    <mergeCell ref="AB196:AB197"/>
    <mergeCell ref="AC194:AC195"/>
    <mergeCell ref="S190:S191"/>
    <mergeCell ref="V190:V191"/>
    <mergeCell ref="W190:W191"/>
    <mergeCell ref="X190:X191"/>
    <mergeCell ref="Y190:Y191"/>
    <mergeCell ref="Z190:Z191"/>
    <mergeCell ref="AA190:AA191"/>
    <mergeCell ref="AB190:AB191"/>
    <mergeCell ref="AC192:AC193"/>
    <mergeCell ref="S198:S199"/>
    <mergeCell ref="S200:S201"/>
    <mergeCell ref="V200:V201"/>
    <mergeCell ref="W200:W201"/>
    <mergeCell ref="R204:R205"/>
    <mergeCell ref="AC200:AC201"/>
    <mergeCell ref="S202:S203"/>
    <mergeCell ref="V202:V203"/>
    <mergeCell ref="W202:W203"/>
    <mergeCell ref="X202:X203"/>
    <mergeCell ref="Y202:Y203"/>
    <mergeCell ref="Z202:Z203"/>
    <mergeCell ref="AA202:AA203"/>
    <mergeCell ref="AB202:AB203"/>
    <mergeCell ref="V198:V199"/>
    <mergeCell ref="W198:W199"/>
    <mergeCell ref="X198:X199"/>
    <mergeCell ref="Z234:Z235"/>
    <mergeCell ref="AA234:AA235"/>
    <mergeCell ref="AB234:AB235"/>
    <mergeCell ref="S228:S229"/>
    <mergeCell ref="V228:V229"/>
    <mergeCell ref="X228:X229"/>
    <mergeCell ref="Y228:Y229"/>
    <mergeCell ref="Z228:Z229"/>
    <mergeCell ref="AA228:AA229"/>
    <mergeCell ref="AB228:AB229"/>
    <mergeCell ref="S204:S205"/>
    <mergeCell ref="V204:V205"/>
    <mergeCell ref="W204:W205"/>
    <mergeCell ref="X204:X205"/>
    <mergeCell ref="Y204:Y205"/>
    <mergeCell ref="Z204:Z205"/>
    <mergeCell ref="AD234:AD235"/>
    <mergeCell ref="AC228:AC229"/>
    <mergeCell ref="AC226:AC227"/>
    <mergeCell ref="S214:S215"/>
    <mergeCell ref="V214:V215"/>
    <mergeCell ref="R196:R197"/>
    <mergeCell ref="S194:S195"/>
    <mergeCell ref="V194:V195"/>
    <mergeCell ref="W194:W195"/>
    <mergeCell ref="X194:X195"/>
    <mergeCell ref="Y194:Y195"/>
    <mergeCell ref="Z194:Z195"/>
    <mergeCell ref="AA194:AA195"/>
    <mergeCell ref="AB194:AB195"/>
    <mergeCell ref="AD194:AD195"/>
    <mergeCell ref="W228:W229"/>
    <mergeCell ref="R220:R221"/>
    <mergeCell ref="AC216:AC217"/>
    <mergeCell ref="S218:S219"/>
    <mergeCell ref="V218:V219"/>
    <mergeCell ref="W218:W219"/>
    <mergeCell ref="X218:X219"/>
    <mergeCell ref="Y218:Y219"/>
    <mergeCell ref="Z218:Z219"/>
    <mergeCell ref="AA218:AA219"/>
    <mergeCell ref="AB218:AB219"/>
    <mergeCell ref="AD218:AD219"/>
    <mergeCell ref="AC210:AC211"/>
    <mergeCell ref="AC212:AC213"/>
    <mergeCell ref="AB226:AB227"/>
    <mergeCell ref="AD226:AD227"/>
    <mergeCell ref="AC230:AC231"/>
    <mergeCell ref="AD228:AD229"/>
    <mergeCell ref="R212:R213"/>
    <mergeCell ref="S210:S211"/>
    <mergeCell ref="V210:V211"/>
    <mergeCell ref="W210:W211"/>
    <mergeCell ref="X210:X211"/>
    <mergeCell ref="Y210:Y211"/>
    <mergeCell ref="Z210:Z211"/>
    <mergeCell ref="AA210:AA211"/>
    <mergeCell ref="AB210:AB211"/>
    <mergeCell ref="AD210:AD211"/>
    <mergeCell ref="AC214:AC215"/>
    <mergeCell ref="AB224:AB225"/>
    <mergeCell ref="AD224:AD225"/>
    <mergeCell ref="AC224:AC225"/>
    <mergeCell ref="AC222:AC223"/>
    <mergeCell ref="X220:X221"/>
    <mergeCell ref="Y220:Y221"/>
    <mergeCell ref="Z220:Z221"/>
    <mergeCell ref="AA220:AA221"/>
    <mergeCell ref="AB220:AB221"/>
    <mergeCell ref="AD220:AD221"/>
    <mergeCell ref="R224:R225"/>
    <mergeCell ref="AC242:AC243"/>
    <mergeCell ref="AC244:AC245"/>
    <mergeCell ref="R244:R245"/>
    <mergeCell ref="S242:S243"/>
    <mergeCell ref="V242:V243"/>
    <mergeCell ref="W242:W243"/>
    <mergeCell ref="X242:X243"/>
    <mergeCell ref="Y242:Y243"/>
    <mergeCell ref="Z242:Z243"/>
    <mergeCell ref="AA242:AA243"/>
    <mergeCell ref="AB242:AB243"/>
    <mergeCell ref="AD242:AD243"/>
    <mergeCell ref="AC246:AC247"/>
    <mergeCell ref="S246:S247"/>
    <mergeCell ref="V246:V247"/>
    <mergeCell ref="W246:W247"/>
    <mergeCell ref="X246:X247"/>
    <mergeCell ref="Y246:Y247"/>
    <mergeCell ref="Z246:Z247"/>
    <mergeCell ref="AA246:AA247"/>
    <mergeCell ref="AB246:AB247"/>
    <mergeCell ref="AD246:AD247"/>
    <mergeCell ref="AD258:AD259"/>
    <mergeCell ref="N262:N263"/>
    <mergeCell ref="R262:R263"/>
    <mergeCell ref="S260:S261"/>
    <mergeCell ref="V260:V261"/>
    <mergeCell ref="R252:R253"/>
    <mergeCell ref="AC248:AC249"/>
    <mergeCell ref="S250:S251"/>
    <mergeCell ref="V250:V251"/>
    <mergeCell ref="W250:W251"/>
    <mergeCell ref="X250:X251"/>
    <mergeCell ref="Y250:Y251"/>
    <mergeCell ref="Z250:Z251"/>
    <mergeCell ref="AA250:AA251"/>
    <mergeCell ref="AB250:AB251"/>
    <mergeCell ref="S254:S255"/>
    <mergeCell ref="V254:V255"/>
    <mergeCell ref="W254:W255"/>
    <mergeCell ref="X254:X255"/>
    <mergeCell ref="Y254:Y255"/>
    <mergeCell ref="Z254:Z255"/>
    <mergeCell ref="AA254:AA255"/>
    <mergeCell ref="AB254:AB255"/>
    <mergeCell ref="W260:W261"/>
    <mergeCell ref="X260:X261"/>
    <mergeCell ref="Y260:Y261"/>
    <mergeCell ref="Z260:Z261"/>
    <mergeCell ref="AA260:AA261"/>
    <mergeCell ref="AB260:AB261"/>
    <mergeCell ref="AD250:AD251"/>
    <mergeCell ref="S248:S249"/>
    <mergeCell ref="V248:V249"/>
    <mergeCell ref="W274:W275"/>
    <mergeCell ref="X274:X275"/>
    <mergeCell ref="Y274:Y275"/>
    <mergeCell ref="Z274:Z275"/>
    <mergeCell ref="AA274:AA275"/>
    <mergeCell ref="AB274:AB275"/>
    <mergeCell ref="AD274:AD275"/>
    <mergeCell ref="F268:F269"/>
    <mergeCell ref="G268:G269"/>
    <mergeCell ref="H268:H269"/>
    <mergeCell ref="I268:I269"/>
    <mergeCell ref="N268:N269"/>
    <mergeCell ref="R268:R269"/>
    <mergeCell ref="O274:O275"/>
    <mergeCell ref="F270:F271"/>
    <mergeCell ref="G270:G271"/>
    <mergeCell ref="H270:H271"/>
    <mergeCell ref="I270:I271"/>
    <mergeCell ref="N270:N271"/>
    <mergeCell ref="R270:R271"/>
    <mergeCell ref="F272:F273"/>
    <mergeCell ref="S270:S271"/>
    <mergeCell ref="V270:V271"/>
    <mergeCell ref="W270:W271"/>
    <mergeCell ref="X270:X271"/>
    <mergeCell ref="Y270:Y271"/>
    <mergeCell ref="Z270:Z271"/>
    <mergeCell ref="AA270:AA271"/>
    <mergeCell ref="AB270:AB271"/>
    <mergeCell ref="AD270:AD271"/>
    <mergeCell ref="Y306:Y307"/>
    <mergeCell ref="Z306:Z307"/>
    <mergeCell ref="AA306:AA307"/>
    <mergeCell ref="AB306:AB307"/>
    <mergeCell ref="AD306:AD307"/>
    <mergeCell ref="AC300:AC301"/>
    <mergeCell ref="AD302:AD303"/>
    <mergeCell ref="W288:W289"/>
    <mergeCell ref="Y288:Y289"/>
    <mergeCell ref="Z288:Z289"/>
    <mergeCell ref="AA288:AA289"/>
    <mergeCell ref="AB288:AB289"/>
    <mergeCell ref="AD288:AD289"/>
    <mergeCell ref="AD290:AD291"/>
    <mergeCell ref="Z302:Z303"/>
    <mergeCell ref="AA302:AA303"/>
    <mergeCell ref="AB302:AB303"/>
    <mergeCell ref="AB292:AB293"/>
    <mergeCell ref="AD292:AD293"/>
    <mergeCell ref="X290:X291"/>
    <mergeCell ref="Y290:Y291"/>
    <mergeCell ref="Z290:Z291"/>
    <mergeCell ref="AA290:AA291"/>
    <mergeCell ref="AB290:AB291"/>
    <mergeCell ref="Z300:Z301"/>
    <mergeCell ref="AA300:AA301"/>
    <mergeCell ref="AB300:AB301"/>
    <mergeCell ref="AD300:AD301"/>
    <mergeCell ref="AC302:AC303"/>
    <mergeCell ref="AC304:AC305"/>
    <mergeCell ref="X288:X289"/>
    <mergeCell ref="AB304:AB305"/>
    <mergeCell ref="AA282:AA283"/>
    <mergeCell ref="AB282:AB283"/>
    <mergeCell ref="AD282:AD283"/>
    <mergeCell ref="S286:S287"/>
    <mergeCell ref="V286:V287"/>
    <mergeCell ref="W286:W287"/>
    <mergeCell ref="X286:X287"/>
    <mergeCell ref="Y286:Y287"/>
    <mergeCell ref="Z286:Z287"/>
    <mergeCell ref="AA286:AA287"/>
    <mergeCell ref="AB286:AB287"/>
    <mergeCell ref="AD286:AD287"/>
    <mergeCell ref="S282:S283"/>
    <mergeCell ref="V282:V283"/>
    <mergeCell ref="W282:W283"/>
    <mergeCell ref="X282:X283"/>
    <mergeCell ref="AD284:AD285"/>
    <mergeCell ref="AC308:AC309"/>
    <mergeCell ref="AC310:AC311"/>
    <mergeCell ref="AC312:AC313"/>
    <mergeCell ref="AC314:AC315"/>
    <mergeCell ref="AC316:AC317"/>
    <mergeCell ref="AC318:AC319"/>
    <mergeCell ref="AC320:AC321"/>
    <mergeCell ref="AC322:AC323"/>
    <mergeCell ref="AC324:AC325"/>
    <mergeCell ref="AC326:AC327"/>
    <mergeCell ref="AC328:AC329"/>
    <mergeCell ref="AC330:AC331"/>
    <mergeCell ref="AC266:AC267"/>
    <mergeCell ref="AC268:AC269"/>
    <mergeCell ref="AC270:AC271"/>
    <mergeCell ref="AC272:AC273"/>
    <mergeCell ref="AC274:AC275"/>
    <mergeCell ref="AC276:AC277"/>
    <mergeCell ref="AC278:AC279"/>
    <mergeCell ref="AC280:AC281"/>
    <mergeCell ref="AC282:AC283"/>
    <mergeCell ref="AC284:AC285"/>
    <mergeCell ref="AC286:AC287"/>
    <mergeCell ref="AC288:AC289"/>
    <mergeCell ref="AC290:AC291"/>
    <mergeCell ref="AC292:AC293"/>
    <mergeCell ref="AC294:AC295"/>
    <mergeCell ref="AC296:AC297"/>
    <mergeCell ref="AC298:AC299"/>
    <mergeCell ref="AC306:AC307"/>
    <mergeCell ref="AC168:AC169"/>
    <mergeCell ref="AC170:AC171"/>
    <mergeCell ref="AC172:AC173"/>
    <mergeCell ref="AB166:AB167"/>
    <mergeCell ref="AA170:AA171"/>
    <mergeCell ref="AB170:AB171"/>
    <mergeCell ref="AC136:AC137"/>
    <mergeCell ref="AC138:AC139"/>
    <mergeCell ref="AC140:AC141"/>
    <mergeCell ref="AC142:AC143"/>
    <mergeCell ref="X170:X171"/>
    <mergeCell ref="Y170:Y171"/>
    <mergeCell ref="Z170:Z171"/>
    <mergeCell ref="Z70:Z71"/>
    <mergeCell ref="AA54:AA55"/>
    <mergeCell ref="AB54:AB55"/>
    <mergeCell ref="AC154:AC155"/>
    <mergeCell ref="AC156:AC157"/>
    <mergeCell ref="AC158:AC159"/>
    <mergeCell ref="AC162:AC163"/>
    <mergeCell ref="Y156:Y157"/>
    <mergeCell ref="Z156:Z157"/>
    <mergeCell ref="Y148:Y149"/>
    <mergeCell ref="AC164:AC165"/>
    <mergeCell ref="AC166:AC167"/>
    <mergeCell ref="AA74:AA75"/>
    <mergeCell ref="AB74:AB75"/>
    <mergeCell ref="AA70:AA71"/>
    <mergeCell ref="AB70:AB71"/>
    <mergeCell ref="X70:X71"/>
    <mergeCell ref="Y70:Y71"/>
    <mergeCell ref="AB112:AB113"/>
    <mergeCell ref="AC50:AC51"/>
    <mergeCell ref="Y82:Y83"/>
    <mergeCell ref="Z74:Z75"/>
    <mergeCell ref="R94:R95"/>
    <mergeCell ref="AC54:AC55"/>
    <mergeCell ref="AC56:AC57"/>
    <mergeCell ref="AC122:AC123"/>
    <mergeCell ref="AC124:AC125"/>
    <mergeCell ref="AC160:AC161"/>
    <mergeCell ref="AC112:AC113"/>
    <mergeCell ref="X58:X59"/>
    <mergeCell ref="Y58:Y59"/>
    <mergeCell ref="Z58:Z59"/>
    <mergeCell ref="V76:V77"/>
    <mergeCell ref="V70:V71"/>
    <mergeCell ref="W70:W71"/>
    <mergeCell ref="AA114:AA115"/>
    <mergeCell ref="AA158:AA159"/>
    <mergeCell ref="AB158:AB159"/>
    <mergeCell ref="AB154:AB155"/>
    <mergeCell ref="W148:W149"/>
    <mergeCell ref="X148:X149"/>
    <mergeCell ref="V118:V119"/>
    <mergeCell ref="W118:W119"/>
    <mergeCell ref="AC108:AC109"/>
    <mergeCell ref="AC110:AC111"/>
    <mergeCell ref="X88:X89"/>
    <mergeCell ref="Y88:Y89"/>
    <mergeCell ref="Z88:Z89"/>
    <mergeCell ref="S86:S87"/>
    <mergeCell ref="S88:S89"/>
    <mergeCell ref="W96:W97"/>
    <mergeCell ref="V94:V95"/>
    <mergeCell ref="W94:W95"/>
    <mergeCell ref="S94:S95"/>
    <mergeCell ref="S90:S91"/>
    <mergeCell ref="S92:S93"/>
    <mergeCell ref="B96:B97"/>
    <mergeCell ref="AC10:AC11"/>
    <mergeCell ref="AC12:AC13"/>
    <mergeCell ref="AC14:AC15"/>
    <mergeCell ref="AC16:AC17"/>
    <mergeCell ref="AC18:AC19"/>
    <mergeCell ref="AC20:AC21"/>
    <mergeCell ref="AC22:AC23"/>
    <mergeCell ref="AC24:AC25"/>
    <mergeCell ref="AC26:AC27"/>
    <mergeCell ref="AC28:AC29"/>
    <mergeCell ref="AC30:AC31"/>
    <mergeCell ref="AC32:AC33"/>
    <mergeCell ref="AC34:AC35"/>
    <mergeCell ref="AC36:AC37"/>
    <mergeCell ref="AC38:AC39"/>
    <mergeCell ref="AC40:AC41"/>
    <mergeCell ref="AC42:AC43"/>
    <mergeCell ref="R96:R97"/>
    <mergeCell ref="S96:S97"/>
    <mergeCell ref="V96:V97"/>
    <mergeCell ref="R92:R93"/>
    <mergeCell ref="W88:W89"/>
    <mergeCell ref="B80:B81"/>
    <mergeCell ref="Z84:Z85"/>
    <mergeCell ref="V78:V79"/>
    <mergeCell ref="W78:W79"/>
    <mergeCell ref="B170:B171"/>
    <mergeCell ref="W168:W169"/>
    <mergeCell ref="X168:X169"/>
    <mergeCell ref="B156:B157"/>
    <mergeCell ref="V154:V155"/>
    <mergeCell ref="W154:W155"/>
    <mergeCell ref="X154:X155"/>
    <mergeCell ref="W160:W161"/>
    <mergeCell ref="X160:X161"/>
    <mergeCell ref="S166:S167"/>
    <mergeCell ref="W156:W157"/>
    <mergeCell ref="X156:X157"/>
    <mergeCell ref="B166:B167"/>
    <mergeCell ref="W164:W165"/>
    <mergeCell ref="S168:S169"/>
    <mergeCell ref="S164:S165"/>
    <mergeCell ref="V160:V161"/>
    <mergeCell ref="V164:V165"/>
    <mergeCell ref="V170:V171"/>
    <mergeCell ref="W170:W171"/>
    <mergeCell ref="V168:V169"/>
    <mergeCell ref="S170:S171"/>
    <mergeCell ref="V156:V157"/>
    <mergeCell ref="B154:B155"/>
    <mergeCell ref="F168:F169"/>
    <mergeCell ref="D168:D169"/>
    <mergeCell ref="D170:D171"/>
    <mergeCell ref="O170:O171"/>
    <mergeCell ref="G162:G163"/>
    <mergeCell ref="O164:O165"/>
    <mergeCell ref="E164:E165"/>
    <mergeCell ref="E168:E169"/>
    <mergeCell ref="W152:W153"/>
    <mergeCell ref="X152:X153"/>
    <mergeCell ref="Y152:Y153"/>
    <mergeCell ref="Z152:Z153"/>
    <mergeCell ref="AA152:AA153"/>
    <mergeCell ref="X162:X163"/>
    <mergeCell ref="Y162:Y163"/>
    <mergeCell ref="Z162:Z163"/>
    <mergeCell ref="B168:B169"/>
    <mergeCell ref="V166:V167"/>
    <mergeCell ref="W166:W167"/>
    <mergeCell ref="X166:X167"/>
    <mergeCell ref="B164:B165"/>
    <mergeCell ref="B162:B163"/>
    <mergeCell ref="B160:B161"/>
    <mergeCell ref="V158:V159"/>
    <mergeCell ref="W158:W159"/>
    <mergeCell ref="X158:X159"/>
    <mergeCell ref="B158:B159"/>
    <mergeCell ref="S160:S161"/>
    <mergeCell ref="R166:R167"/>
    <mergeCell ref="R168:R169"/>
    <mergeCell ref="S158:S159"/>
    <mergeCell ref="R164:R165"/>
    <mergeCell ref="V162:V163"/>
    <mergeCell ref="W162:W163"/>
    <mergeCell ref="X164:X165"/>
    <mergeCell ref="AA168:AA169"/>
    <mergeCell ref="M164:M165"/>
    <mergeCell ref="J168:J169"/>
    <mergeCell ref="D162:D163"/>
    <mergeCell ref="I166:I167"/>
    <mergeCell ref="Z148:Z149"/>
    <mergeCell ref="AA148:AA149"/>
    <mergeCell ref="B152:B153"/>
    <mergeCell ref="V150:V151"/>
    <mergeCell ref="W150:W151"/>
    <mergeCell ref="X150:X151"/>
    <mergeCell ref="R154:R155"/>
    <mergeCell ref="AA154:AA155"/>
    <mergeCell ref="V148:V149"/>
    <mergeCell ref="B148:B149"/>
    <mergeCell ref="AA150:AA151"/>
    <mergeCell ref="B150:B151"/>
    <mergeCell ref="R148:R149"/>
    <mergeCell ref="R150:R151"/>
    <mergeCell ref="R152:R153"/>
    <mergeCell ref="S152:S153"/>
    <mergeCell ref="V152:V153"/>
    <mergeCell ref="Z154:Z155"/>
    <mergeCell ref="G148:G149"/>
    <mergeCell ref="H148:H149"/>
    <mergeCell ref="D148:D149"/>
    <mergeCell ref="N150:N151"/>
    <mergeCell ref="E148:E149"/>
    <mergeCell ref="E150:E151"/>
    <mergeCell ref="D150:D151"/>
    <mergeCell ref="O150:O151"/>
    <mergeCell ref="G152:G153"/>
    <mergeCell ref="H152:H153"/>
    <mergeCell ref="N148:N149"/>
    <mergeCell ref="H150:H151"/>
    <mergeCell ref="O152:O153"/>
    <mergeCell ref="I150:I151"/>
    <mergeCell ref="B144:B145"/>
    <mergeCell ref="V142:V143"/>
    <mergeCell ref="W142:W143"/>
    <mergeCell ref="X142:X143"/>
    <mergeCell ref="Y142:Y143"/>
    <mergeCell ref="Z142:Z143"/>
    <mergeCell ref="B142:B143"/>
    <mergeCell ref="B146:B147"/>
    <mergeCell ref="W144:W145"/>
    <mergeCell ref="X144:X145"/>
    <mergeCell ref="Y144:Y145"/>
    <mergeCell ref="Z144:Z145"/>
    <mergeCell ref="AA144:AA145"/>
    <mergeCell ref="AB144:AB145"/>
    <mergeCell ref="Y146:Y147"/>
    <mergeCell ref="Z146:Z147"/>
    <mergeCell ref="V144:V145"/>
    <mergeCell ref="S146:S147"/>
    <mergeCell ref="S142:S143"/>
    <mergeCell ref="S144:S145"/>
    <mergeCell ref="N146:N147"/>
    <mergeCell ref="I146:I147"/>
    <mergeCell ref="J146:J147"/>
    <mergeCell ref="D146:D147"/>
    <mergeCell ref="F146:F147"/>
    <mergeCell ref="G146:G147"/>
    <mergeCell ref="E146:E147"/>
    <mergeCell ref="B136:B137"/>
    <mergeCell ref="V134:V135"/>
    <mergeCell ref="W134:W135"/>
    <mergeCell ref="X134:X135"/>
    <mergeCell ref="Y134:Y135"/>
    <mergeCell ref="Z134:Z135"/>
    <mergeCell ref="B134:B135"/>
    <mergeCell ref="B138:B139"/>
    <mergeCell ref="W136:W137"/>
    <mergeCell ref="X136:X137"/>
    <mergeCell ref="Y136:Y137"/>
    <mergeCell ref="Z136:Z137"/>
    <mergeCell ref="AA136:AA137"/>
    <mergeCell ref="AB136:AB137"/>
    <mergeCell ref="V136:V137"/>
    <mergeCell ref="W140:W141"/>
    <mergeCell ref="X140:X141"/>
    <mergeCell ref="Y140:Y141"/>
    <mergeCell ref="Z140:Z141"/>
    <mergeCell ref="AA140:AA141"/>
    <mergeCell ref="AB140:AB141"/>
    <mergeCell ref="V140:V141"/>
    <mergeCell ref="AA138:AA139"/>
    <mergeCell ref="AB138:AB139"/>
    <mergeCell ref="B140:B141"/>
    <mergeCell ref="V138:V139"/>
    <mergeCell ref="W138:W139"/>
    <mergeCell ref="X138:X139"/>
    <mergeCell ref="Y138:Y139"/>
    <mergeCell ref="R138:R139"/>
    <mergeCell ref="R140:R141"/>
    <mergeCell ref="N136:N137"/>
    <mergeCell ref="B132:B133"/>
    <mergeCell ref="V130:V131"/>
    <mergeCell ref="W130:W131"/>
    <mergeCell ref="X130:X131"/>
    <mergeCell ref="Y130:Y131"/>
    <mergeCell ref="Z130:Z131"/>
    <mergeCell ref="AA134:AA135"/>
    <mergeCell ref="AB134:AB135"/>
    <mergeCell ref="S134:S135"/>
    <mergeCell ref="W132:W133"/>
    <mergeCell ref="X132:X133"/>
    <mergeCell ref="Y132:Y133"/>
    <mergeCell ref="Z132:Z133"/>
    <mergeCell ref="AA132:AA133"/>
    <mergeCell ref="AB132:AB133"/>
    <mergeCell ref="V132:V133"/>
    <mergeCell ref="AA130:AA131"/>
    <mergeCell ref="AB130:AB131"/>
    <mergeCell ref="S132:S133"/>
    <mergeCell ref="R132:R133"/>
    <mergeCell ref="I134:I135"/>
    <mergeCell ref="J134:J135"/>
    <mergeCell ref="N134:N135"/>
    <mergeCell ref="O134:O135"/>
    <mergeCell ref="D134:D135"/>
    <mergeCell ref="E134:E135"/>
    <mergeCell ref="F134:F135"/>
    <mergeCell ref="G134:G135"/>
    <mergeCell ref="O132:O133"/>
    <mergeCell ref="D132:D133"/>
    <mergeCell ref="H132:H133"/>
    <mergeCell ref="N132:N133"/>
    <mergeCell ref="B128:B129"/>
    <mergeCell ref="V126:V127"/>
    <mergeCell ref="W126:W127"/>
    <mergeCell ref="X126:X127"/>
    <mergeCell ref="Y126:Y127"/>
    <mergeCell ref="Z126:Z127"/>
    <mergeCell ref="B126:B127"/>
    <mergeCell ref="B130:B131"/>
    <mergeCell ref="W128:W129"/>
    <mergeCell ref="X128:X129"/>
    <mergeCell ref="Y128:Y129"/>
    <mergeCell ref="Z128:Z129"/>
    <mergeCell ref="AA128:AA129"/>
    <mergeCell ref="AB128:AB129"/>
    <mergeCell ref="V128:V129"/>
    <mergeCell ref="S128:S129"/>
    <mergeCell ref="R128:R129"/>
    <mergeCell ref="R130:R131"/>
    <mergeCell ref="S130:S131"/>
    <mergeCell ref="AA126:AA127"/>
    <mergeCell ref="AB126:AB127"/>
    <mergeCell ref="R126:R127"/>
    <mergeCell ref="S126:S127"/>
    <mergeCell ref="G126:G127"/>
    <mergeCell ref="B122:B123"/>
    <mergeCell ref="W120:W121"/>
    <mergeCell ref="X120:X121"/>
    <mergeCell ref="Y120:Y121"/>
    <mergeCell ref="Z120:Z121"/>
    <mergeCell ref="AA120:AA121"/>
    <mergeCell ref="AB120:AB121"/>
    <mergeCell ref="V120:V121"/>
    <mergeCell ref="W124:W125"/>
    <mergeCell ref="X124:X125"/>
    <mergeCell ref="Y124:Y125"/>
    <mergeCell ref="Z124:Z125"/>
    <mergeCell ref="AA124:AA125"/>
    <mergeCell ref="AB124:AB125"/>
    <mergeCell ref="V124:V125"/>
    <mergeCell ref="AA122:AA123"/>
    <mergeCell ref="AB122:AB123"/>
    <mergeCell ref="B124:B125"/>
    <mergeCell ref="V122:V123"/>
    <mergeCell ref="W122:W123"/>
    <mergeCell ref="X122:X123"/>
    <mergeCell ref="Y122:Y123"/>
    <mergeCell ref="Z122:Z123"/>
    <mergeCell ref="R122:R123"/>
    <mergeCell ref="R124:R125"/>
    <mergeCell ref="B120:B121"/>
    <mergeCell ref="H122:H123"/>
    <mergeCell ref="I122:I123"/>
    <mergeCell ref="J122:J123"/>
    <mergeCell ref="N122:N123"/>
    <mergeCell ref="E122:E123"/>
    <mergeCell ref="G122:G123"/>
    <mergeCell ref="W108:W109"/>
    <mergeCell ref="X108:X109"/>
    <mergeCell ref="Y108:Y109"/>
    <mergeCell ref="Z108:Z109"/>
    <mergeCell ref="AA108:AA109"/>
    <mergeCell ref="AB108:AB109"/>
    <mergeCell ref="V108:V109"/>
    <mergeCell ref="AA106:AA107"/>
    <mergeCell ref="AB106:AB107"/>
    <mergeCell ref="B108:B109"/>
    <mergeCell ref="V106:V107"/>
    <mergeCell ref="W106:W107"/>
    <mergeCell ref="X106:X107"/>
    <mergeCell ref="Y106:Y107"/>
    <mergeCell ref="Z106:Z107"/>
    <mergeCell ref="B118:B119"/>
    <mergeCell ref="B112:B113"/>
    <mergeCell ref="V110:V111"/>
    <mergeCell ref="W110:W111"/>
    <mergeCell ref="X110:X111"/>
    <mergeCell ref="Y110:Y111"/>
    <mergeCell ref="Z110:Z111"/>
    <mergeCell ref="B110:B111"/>
    <mergeCell ref="B114:B115"/>
    <mergeCell ref="W112:W113"/>
    <mergeCell ref="X112:X113"/>
    <mergeCell ref="Y112:Y113"/>
    <mergeCell ref="Z112:Z113"/>
    <mergeCell ref="S118:S119"/>
    <mergeCell ref="V112:V113"/>
    <mergeCell ref="S106:S107"/>
    <mergeCell ref="R108:R109"/>
    <mergeCell ref="B104:B105"/>
    <mergeCell ref="V102:V103"/>
    <mergeCell ref="W102:W103"/>
    <mergeCell ref="X102:X103"/>
    <mergeCell ref="Y102:Y103"/>
    <mergeCell ref="Z102:Z103"/>
    <mergeCell ref="B102:B103"/>
    <mergeCell ref="R100:R101"/>
    <mergeCell ref="R102:R103"/>
    <mergeCell ref="R104:R105"/>
    <mergeCell ref="S100:S101"/>
    <mergeCell ref="S102:S103"/>
    <mergeCell ref="B98:B99"/>
    <mergeCell ref="B106:B107"/>
    <mergeCell ref="W104:W105"/>
    <mergeCell ref="X104:X105"/>
    <mergeCell ref="Y104:Y105"/>
    <mergeCell ref="Z104:Z105"/>
    <mergeCell ref="V104:V105"/>
    <mergeCell ref="S98:S99"/>
    <mergeCell ref="O106:O107"/>
    <mergeCell ref="W100:W101"/>
    <mergeCell ref="X100:X101"/>
    <mergeCell ref="Y100:Y101"/>
    <mergeCell ref="Z100:Z101"/>
    <mergeCell ref="V100:V101"/>
    <mergeCell ref="S104:S105"/>
    <mergeCell ref="R98:R99"/>
    <mergeCell ref="B100:B101"/>
    <mergeCell ref="V98:V99"/>
    <mergeCell ref="W98:W99"/>
    <mergeCell ref="X98:X99"/>
    <mergeCell ref="Y98:Y99"/>
    <mergeCell ref="Z98:Z99"/>
    <mergeCell ref="AA102:AA103"/>
    <mergeCell ref="AB102:AB103"/>
    <mergeCell ref="AA98:AA99"/>
    <mergeCell ref="B90:B91"/>
    <mergeCell ref="AB88:AB89"/>
    <mergeCell ref="V88:V89"/>
    <mergeCell ref="AA86:AA87"/>
    <mergeCell ref="AB86:AB87"/>
    <mergeCell ref="B88:B89"/>
    <mergeCell ref="V86:V87"/>
    <mergeCell ref="W86:W87"/>
    <mergeCell ref="X86:X87"/>
    <mergeCell ref="Y86:Y87"/>
    <mergeCell ref="Z86:Z87"/>
    <mergeCell ref="B86:B87"/>
    <mergeCell ref="W92:W93"/>
    <mergeCell ref="X92:X93"/>
    <mergeCell ref="Y92:Y93"/>
    <mergeCell ref="Z92:Z93"/>
    <mergeCell ref="AA92:AA93"/>
    <mergeCell ref="AB92:AB93"/>
    <mergeCell ref="V92:V93"/>
    <mergeCell ref="B92:B93"/>
    <mergeCell ref="V90:V91"/>
    <mergeCell ref="W90:W91"/>
    <mergeCell ref="X90:X91"/>
    <mergeCell ref="Y90:Y91"/>
    <mergeCell ref="Z90:Z91"/>
    <mergeCell ref="R88:R89"/>
    <mergeCell ref="R90:R91"/>
    <mergeCell ref="X78:X79"/>
    <mergeCell ref="Y78:Y79"/>
    <mergeCell ref="Z78:Z79"/>
    <mergeCell ref="B78:B79"/>
    <mergeCell ref="B84:B85"/>
    <mergeCell ref="B82:B83"/>
    <mergeCell ref="W80:W81"/>
    <mergeCell ref="X80:X81"/>
    <mergeCell ref="Y80:Y81"/>
    <mergeCell ref="Z80:Z81"/>
    <mergeCell ref="R84:R85"/>
    <mergeCell ref="S84:S85"/>
    <mergeCell ref="R82:R83"/>
    <mergeCell ref="S82:S83"/>
    <mergeCell ref="V80:V81"/>
    <mergeCell ref="W84:W85"/>
    <mergeCell ref="X84:X85"/>
    <mergeCell ref="V84:V85"/>
    <mergeCell ref="G80:G81"/>
    <mergeCell ref="D80:D81"/>
    <mergeCell ref="D84:D85"/>
    <mergeCell ref="D82:D83"/>
    <mergeCell ref="E82:E83"/>
    <mergeCell ref="AB72:AB73"/>
    <mergeCell ref="V72:V73"/>
    <mergeCell ref="AA76:AA77"/>
    <mergeCell ref="B72:B73"/>
    <mergeCell ref="B70:B71"/>
    <mergeCell ref="W68:W69"/>
    <mergeCell ref="X68:X69"/>
    <mergeCell ref="Y68:Y69"/>
    <mergeCell ref="Z68:Z69"/>
    <mergeCell ref="AA68:AA69"/>
    <mergeCell ref="AB68:AB69"/>
    <mergeCell ref="V68:V69"/>
    <mergeCell ref="AA66:AA67"/>
    <mergeCell ref="AB66:AB67"/>
    <mergeCell ref="B68:B69"/>
    <mergeCell ref="V66:V67"/>
    <mergeCell ref="W66:W67"/>
    <mergeCell ref="X66:X67"/>
    <mergeCell ref="Y66:Y67"/>
    <mergeCell ref="Z66:Z67"/>
    <mergeCell ref="B66:B67"/>
    <mergeCell ref="B76:B77"/>
    <mergeCell ref="V74:V75"/>
    <mergeCell ref="W74:W75"/>
    <mergeCell ref="X74:X75"/>
    <mergeCell ref="Y74:Y75"/>
    <mergeCell ref="B74:B75"/>
    <mergeCell ref="W72:W73"/>
    <mergeCell ref="X72:X73"/>
    <mergeCell ref="Y72:Y73"/>
    <mergeCell ref="Z72:Z73"/>
    <mergeCell ref="AA72:AA73"/>
    <mergeCell ref="W64:W65"/>
    <mergeCell ref="X64:X65"/>
    <mergeCell ref="Y64:Y65"/>
    <mergeCell ref="Z64:Z65"/>
    <mergeCell ref="AA64:AA65"/>
    <mergeCell ref="AB64:AB65"/>
    <mergeCell ref="V64:V65"/>
    <mergeCell ref="AA62:AA63"/>
    <mergeCell ref="AB62:AB63"/>
    <mergeCell ref="B64:B65"/>
    <mergeCell ref="V62:V63"/>
    <mergeCell ref="W62:W63"/>
    <mergeCell ref="X62:X63"/>
    <mergeCell ref="Y62:Y63"/>
    <mergeCell ref="Z62:Z63"/>
    <mergeCell ref="B62:B63"/>
    <mergeCell ref="W60:W61"/>
    <mergeCell ref="X60:X61"/>
    <mergeCell ref="Y60:Y61"/>
    <mergeCell ref="Z60:Z61"/>
    <mergeCell ref="AA60:AA61"/>
    <mergeCell ref="AB60:AB61"/>
    <mergeCell ref="V60:V61"/>
    <mergeCell ref="B60:B61"/>
    <mergeCell ref="R62:R63"/>
    <mergeCell ref="R64:R65"/>
    <mergeCell ref="H60:H61"/>
    <mergeCell ref="I60:I61"/>
    <mergeCell ref="R60:R61"/>
    <mergeCell ref="D62:D63"/>
    <mergeCell ref="M60:M61"/>
    <mergeCell ref="N60:N61"/>
    <mergeCell ref="B58:B59"/>
    <mergeCell ref="W56:W57"/>
    <mergeCell ref="X56:X57"/>
    <mergeCell ref="Y56:Y57"/>
    <mergeCell ref="Z56:Z57"/>
    <mergeCell ref="AA56:AA57"/>
    <mergeCell ref="AB56:AB57"/>
    <mergeCell ref="V56:V57"/>
    <mergeCell ref="AA58:AA59"/>
    <mergeCell ref="AB58:AB59"/>
    <mergeCell ref="V58:V59"/>
    <mergeCell ref="W58:W59"/>
    <mergeCell ref="B56:B57"/>
    <mergeCell ref="V54:V55"/>
    <mergeCell ref="W54:W55"/>
    <mergeCell ref="X54:X55"/>
    <mergeCell ref="Y54:Y55"/>
    <mergeCell ref="Z54:Z55"/>
    <mergeCell ref="B54:B55"/>
    <mergeCell ref="R58:R59"/>
    <mergeCell ref="R56:R57"/>
    <mergeCell ref="R54:R55"/>
    <mergeCell ref="I58:I59"/>
    <mergeCell ref="J58:J59"/>
    <mergeCell ref="M58:M59"/>
    <mergeCell ref="D58:D59"/>
    <mergeCell ref="E58:E59"/>
    <mergeCell ref="F58:F59"/>
    <mergeCell ref="G58:G59"/>
    <mergeCell ref="H58:H59"/>
    <mergeCell ref="E54:E55"/>
    <mergeCell ref="F54:F55"/>
    <mergeCell ref="W52:W53"/>
    <mergeCell ref="X52:X53"/>
    <mergeCell ref="Y52:Y53"/>
    <mergeCell ref="Z52:Z53"/>
    <mergeCell ref="AA52:AA53"/>
    <mergeCell ref="AB52:AB53"/>
    <mergeCell ref="V52:V53"/>
    <mergeCell ref="AA50:AA51"/>
    <mergeCell ref="AB50:AB51"/>
    <mergeCell ref="AA46:AA47"/>
    <mergeCell ref="AB46:AB47"/>
    <mergeCell ref="V42:V43"/>
    <mergeCell ref="W42:W43"/>
    <mergeCell ref="X42:X43"/>
    <mergeCell ref="Y42:Y43"/>
    <mergeCell ref="Z42:Z43"/>
    <mergeCell ref="B52:B53"/>
    <mergeCell ref="V50:V51"/>
    <mergeCell ref="W50:W51"/>
    <mergeCell ref="X50:X51"/>
    <mergeCell ref="Y50:Y51"/>
    <mergeCell ref="Z50:Z51"/>
    <mergeCell ref="B50:B51"/>
    <mergeCell ref="AA48:AA49"/>
    <mergeCell ref="AB48:AB49"/>
    <mergeCell ref="V48:V49"/>
    <mergeCell ref="R46:R47"/>
    <mergeCell ref="B48:B49"/>
    <mergeCell ref="V46:V47"/>
    <mergeCell ref="W46:W47"/>
    <mergeCell ref="X46:X47"/>
    <mergeCell ref="Y46:Y47"/>
    <mergeCell ref="Z46:Z47"/>
    <mergeCell ref="B46:B47"/>
    <mergeCell ref="W44:W45"/>
    <mergeCell ref="X44:X45"/>
    <mergeCell ref="Y44:Y45"/>
    <mergeCell ref="Z44:Z45"/>
    <mergeCell ref="AA44:AA45"/>
    <mergeCell ref="AB44:AB45"/>
    <mergeCell ref="V44:V45"/>
    <mergeCell ref="Y48:Y49"/>
    <mergeCell ref="Z48:Z49"/>
    <mergeCell ref="B44:B45"/>
    <mergeCell ref="B42:B43"/>
    <mergeCell ref="W40:W41"/>
    <mergeCell ref="X40:X41"/>
    <mergeCell ref="Y40:Y41"/>
    <mergeCell ref="Z40:Z41"/>
    <mergeCell ref="AA40:AA41"/>
    <mergeCell ref="AB40:AB41"/>
    <mergeCell ref="V40:V41"/>
    <mergeCell ref="R48:R49"/>
    <mergeCell ref="W48:W49"/>
    <mergeCell ref="X48:X49"/>
    <mergeCell ref="AA38:AA39"/>
    <mergeCell ref="AB38:AB39"/>
    <mergeCell ref="B40:B41"/>
    <mergeCell ref="V38:V39"/>
    <mergeCell ref="W38:W39"/>
    <mergeCell ref="R44:R45"/>
    <mergeCell ref="R38:R39"/>
    <mergeCell ref="R40:R41"/>
    <mergeCell ref="X38:X39"/>
    <mergeCell ref="Y38:Y39"/>
    <mergeCell ref="Z38:Z39"/>
    <mergeCell ref="B38:B39"/>
    <mergeCell ref="AA42:AA43"/>
    <mergeCell ref="F38:F39"/>
    <mergeCell ref="G38:G39"/>
    <mergeCell ref="H38:H39"/>
    <mergeCell ref="I38:I39"/>
    <mergeCell ref="AB42:AB43"/>
    <mergeCell ref="H42:H43"/>
    <mergeCell ref="N40:N41"/>
    <mergeCell ref="O40:O41"/>
    <mergeCell ref="I42:I43"/>
    <mergeCell ref="J42:J43"/>
    <mergeCell ref="M42:M43"/>
    <mergeCell ref="N42:N43"/>
    <mergeCell ref="O42:O43"/>
    <mergeCell ref="R42:R43"/>
    <mergeCell ref="W36:W37"/>
    <mergeCell ref="X36:X37"/>
    <mergeCell ref="Y36:Y37"/>
    <mergeCell ref="Z36:Z37"/>
    <mergeCell ref="AA36:AA37"/>
    <mergeCell ref="AB36:AB37"/>
    <mergeCell ref="V36:V37"/>
    <mergeCell ref="AA34:AA35"/>
    <mergeCell ref="AB34:AB35"/>
    <mergeCell ref="AA30:AA31"/>
    <mergeCell ref="AB30:AB31"/>
    <mergeCell ref="S30:S31"/>
    <mergeCell ref="S34:S35"/>
    <mergeCell ref="B36:B37"/>
    <mergeCell ref="V34:V35"/>
    <mergeCell ref="W34:W35"/>
    <mergeCell ref="X34:X35"/>
    <mergeCell ref="Y34:Y35"/>
    <mergeCell ref="Z34:Z35"/>
    <mergeCell ref="B34:B35"/>
    <mergeCell ref="B32:B33"/>
    <mergeCell ref="V30:V31"/>
    <mergeCell ref="W30:W31"/>
    <mergeCell ref="X30:X31"/>
    <mergeCell ref="Y30:Y31"/>
    <mergeCell ref="Z30:Z31"/>
    <mergeCell ref="B30:B31"/>
    <mergeCell ref="R34:R35"/>
    <mergeCell ref="R36:R37"/>
    <mergeCell ref="F36:F37"/>
    <mergeCell ref="G36:G37"/>
    <mergeCell ref="H36:H37"/>
    <mergeCell ref="W28:W29"/>
    <mergeCell ref="X28:X29"/>
    <mergeCell ref="Y28:Y29"/>
    <mergeCell ref="Z28:Z29"/>
    <mergeCell ref="AA28:AA29"/>
    <mergeCell ref="AB28:AB29"/>
    <mergeCell ref="V28:V29"/>
    <mergeCell ref="AA26:AA27"/>
    <mergeCell ref="AB26:AB27"/>
    <mergeCell ref="B28:B29"/>
    <mergeCell ref="V26:V27"/>
    <mergeCell ref="W26:W27"/>
    <mergeCell ref="X26:X27"/>
    <mergeCell ref="Y26:Y27"/>
    <mergeCell ref="Z26:Z27"/>
    <mergeCell ref="B26:B27"/>
    <mergeCell ref="W32:W33"/>
    <mergeCell ref="X32:X33"/>
    <mergeCell ref="Y32:Y33"/>
    <mergeCell ref="Z32:Z33"/>
    <mergeCell ref="AA32:AA33"/>
    <mergeCell ref="AB32:AB33"/>
    <mergeCell ref="V32:V33"/>
    <mergeCell ref="R32:R33"/>
    <mergeCell ref="R30:R31"/>
    <mergeCell ref="J32:J33"/>
    <mergeCell ref="M32:M33"/>
    <mergeCell ref="N32:N33"/>
    <mergeCell ref="O32:O33"/>
    <mergeCell ref="I32:I33"/>
    <mergeCell ref="D26:D27"/>
    <mergeCell ref="D32:D33"/>
    <mergeCell ref="Z24:Z25"/>
    <mergeCell ref="AA24:AA25"/>
    <mergeCell ref="AB24:AB25"/>
    <mergeCell ref="V24:V25"/>
    <mergeCell ref="AA22:AA23"/>
    <mergeCell ref="AB22:AB23"/>
    <mergeCell ref="B24:B25"/>
    <mergeCell ref="V22:V23"/>
    <mergeCell ref="W22:W23"/>
    <mergeCell ref="X22:X23"/>
    <mergeCell ref="Y22:Y23"/>
    <mergeCell ref="Z22:Z23"/>
    <mergeCell ref="B22:B23"/>
    <mergeCell ref="W24:W25"/>
    <mergeCell ref="X24:X25"/>
    <mergeCell ref="Y24:Y25"/>
    <mergeCell ref="W20:W21"/>
    <mergeCell ref="X20:X21"/>
    <mergeCell ref="Y20:Y21"/>
    <mergeCell ref="Z20:Z21"/>
    <mergeCell ref="AA20:AA21"/>
    <mergeCell ref="AB20:AB21"/>
    <mergeCell ref="V20:V21"/>
    <mergeCell ref="J20:J21"/>
    <mergeCell ref="I22:I23"/>
    <mergeCell ref="AB10:AB11"/>
    <mergeCell ref="B12:B13"/>
    <mergeCell ref="AA18:AA19"/>
    <mergeCell ref="AB18:AB19"/>
    <mergeCell ref="B20:B21"/>
    <mergeCell ref="V18:V19"/>
    <mergeCell ref="W18:W19"/>
    <mergeCell ref="X18:X19"/>
    <mergeCell ref="Y18:Y19"/>
    <mergeCell ref="Z18:Z19"/>
    <mergeCell ref="B18:B19"/>
    <mergeCell ref="W16:W17"/>
    <mergeCell ref="X16:X17"/>
    <mergeCell ref="Y16:Y17"/>
    <mergeCell ref="Z16:Z17"/>
    <mergeCell ref="AA16:AA17"/>
    <mergeCell ref="AB16:AB17"/>
    <mergeCell ref="V16:V17"/>
    <mergeCell ref="S10:T10"/>
    <mergeCell ref="U10:U11"/>
    <mergeCell ref="V10:V11"/>
    <mergeCell ref="W10:W11"/>
    <mergeCell ref="X10:X11"/>
    <mergeCell ref="Y10:Y11"/>
    <mergeCell ref="G10:G11"/>
    <mergeCell ref="H10:H11"/>
    <mergeCell ref="I10:I11"/>
    <mergeCell ref="J10:N11"/>
    <mergeCell ref="O10:Q11"/>
    <mergeCell ref="R10:R11"/>
    <mergeCell ref="S12:S13"/>
    <mergeCell ref="S14:S15"/>
    <mergeCell ref="AA112:AA113"/>
    <mergeCell ref="AB114:AB115"/>
    <mergeCell ref="AB98:AB99"/>
    <mergeCell ref="Y84:Y85"/>
    <mergeCell ref="B9:F9"/>
    <mergeCell ref="G9:H9"/>
    <mergeCell ref="J9:Q9"/>
    <mergeCell ref="S9:U9"/>
    <mergeCell ref="V9:AB9"/>
    <mergeCell ref="B10:B11"/>
    <mergeCell ref="C10:C11"/>
    <mergeCell ref="D10:D11"/>
    <mergeCell ref="E10:E11"/>
    <mergeCell ref="F10:F11"/>
    <mergeCell ref="W14:W15"/>
    <mergeCell ref="X14:X15"/>
    <mergeCell ref="Y14:Y15"/>
    <mergeCell ref="Z14:Z15"/>
    <mergeCell ref="AA14:AA15"/>
    <mergeCell ref="AB14:AB15"/>
    <mergeCell ref="B16:B17"/>
    <mergeCell ref="V14:V15"/>
    <mergeCell ref="AA12:AA13"/>
    <mergeCell ref="AB12:AB13"/>
    <mergeCell ref="B14:B15"/>
    <mergeCell ref="V12:V13"/>
    <mergeCell ref="W12:W13"/>
    <mergeCell ref="X12:X13"/>
    <mergeCell ref="Y12:Y13"/>
    <mergeCell ref="Z12:Z13"/>
    <mergeCell ref="Z10:Z11"/>
    <mergeCell ref="AA10:AA11"/>
    <mergeCell ref="AA78:AA79"/>
    <mergeCell ref="AB78:AB79"/>
    <mergeCell ref="AD88:AD89"/>
    <mergeCell ref="AD90:AD91"/>
    <mergeCell ref="AD92:AD93"/>
    <mergeCell ref="AD94:AD95"/>
    <mergeCell ref="AD96:AD97"/>
    <mergeCell ref="AD98:AD99"/>
    <mergeCell ref="AD100:AD101"/>
    <mergeCell ref="AD102:AD103"/>
    <mergeCell ref="AD104:AD105"/>
    <mergeCell ref="AD106:AD107"/>
    <mergeCell ref="AA80:AA81"/>
    <mergeCell ref="AB80:AB81"/>
    <mergeCell ref="AA94:AA95"/>
    <mergeCell ref="AB94:AB95"/>
    <mergeCell ref="AA100:AA101"/>
    <mergeCell ref="AB100:AB101"/>
    <mergeCell ref="AB84:AB85"/>
    <mergeCell ref="AA82:AA83"/>
    <mergeCell ref="AB82:AB83"/>
    <mergeCell ref="AA88:AA89"/>
    <mergeCell ref="AA104:AA105"/>
    <mergeCell ref="AB104:AB105"/>
    <mergeCell ref="AC94:AC95"/>
    <mergeCell ref="AC96:AC97"/>
    <mergeCell ref="AC98:AC99"/>
    <mergeCell ref="AC106:AC107"/>
    <mergeCell ref="AA90:AA91"/>
    <mergeCell ref="AB90:AB91"/>
    <mergeCell ref="AC80:AC81"/>
    <mergeCell ref="AC82:AC83"/>
    <mergeCell ref="AD24:AD25"/>
    <mergeCell ref="AD26:AD27"/>
    <mergeCell ref="AD28:AD29"/>
    <mergeCell ref="AD30:AD31"/>
    <mergeCell ref="AD32:AD33"/>
    <mergeCell ref="AD34:AD35"/>
    <mergeCell ref="AD36:AD37"/>
    <mergeCell ref="AD38:AD39"/>
    <mergeCell ref="AD78:AD79"/>
    <mergeCell ref="AD80:AD81"/>
    <mergeCell ref="AD10:AD11"/>
    <mergeCell ref="AD40:AD41"/>
    <mergeCell ref="AD42:AD43"/>
    <mergeCell ref="S108:S109"/>
    <mergeCell ref="S110:S111"/>
    <mergeCell ref="S124:S125"/>
    <mergeCell ref="S122:S123"/>
    <mergeCell ref="S120:S121"/>
    <mergeCell ref="S112:S113"/>
    <mergeCell ref="S114:S115"/>
    <mergeCell ref="AA110:AA111"/>
    <mergeCell ref="AB110:AB111"/>
    <mergeCell ref="W116:W117"/>
    <mergeCell ref="X116:X117"/>
    <mergeCell ref="Y116:Y117"/>
    <mergeCell ref="Z116:Z117"/>
    <mergeCell ref="AA116:AA117"/>
    <mergeCell ref="AB116:AB117"/>
    <mergeCell ref="V116:V117"/>
    <mergeCell ref="AD82:AD83"/>
    <mergeCell ref="AD84:AD85"/>
    <mergeCell ref="AD86:AD87"/>
    <mergeCell ref="AD168:AD169"/>
    <mergeCell ref="AD170:AD171"/>
    <mergeCell ref="AD112:AD113"/>
    <mergeCell ref="AD114:AD115"/>
    <mergeCell ref="AD116:AD117"/>
    <mergeCell ref="AD118:AD119"/>
    <mergeCell ref="AD120:AD121"/>
    <mergeCell ref="AD122:AD123"/>
    <mergeCell ref="AD124:AD125"/>
    <mergeCell ref="AD126:AD127"/>
    <mergeCell ref="AD128:AD129"/>
    <mergeCell ref="AD130:AD131"/>
    <mergeCell ref="AD132:AD133"/>
    <mergeCell ref="AD134:AD135"/>
    <mergeCell ref="AD136:AD137"/>
    <mergeCell ref="AD138:AD139"/>
    <mergeCell ref="AD140:AD141"/>
    <mergeCell ref="AD142:AD143"/>
    <mergeCell ref="AD144:AD145"/>
    <mergeCell ref="AD166:AD167"/>
    <mergeCell ref="AD146:AD147"/>
    <mergeCell ref="AD148:AD149"/>
    <mergeCell ref="B333:Q333"/>
    <mergeCell ref="S333:T333"/>
    <mergeCell ref="B332:Q332"/>
    <mergeCell ref="S332:T332"/>
    <mergeCell ref="AD108:AD109"/>
    <mergeCell ref="AD110:AD111"/>
    <mergeCell ref="AD44:AD45"/>
    <mergeCell ref="AD46:AD47"/>
    <mergeCell ref="AD48:AD49"/>
    <mergeCell ref="AD50:AD51"/>
    <mergeCell ref="AD52:AD53"/>
    <mergeCell ref="AD54:AD55"/>
    <mergeCell ref="AD56:AD57"/>
    <mergeCell ref="AD58:AD59"/>
    <mergeCell ref="AD60:AD61"/>
    <mergeCell ref="AD62:AD63"/>
    <mergeCell ref="AD64:AD65"/>
    <mergeCell ref="AD66:AD67"/>
    <mergeCell ref="AD68:AD69"/>
    <mergeCell ref="AD70:AD71"/>
    <mergeCell ref="AD72:AD73"/>
    <mergeCell ref="AD74:AD75"/>
    <mergeCell ref="AD76:AD77"/>
    <mergeCell ref="AD150:AD151"/>
    <mergeCell ref="AD152:AD153"/>
    <mergeCell ref="AD154:AD155"/>
    <mergeCell ref="AD156:AD157"/>
    <mergeCell ref="AD158:AD159"/>
    <mergeCell ref="AD160:AD161"/>
    <mergeCell ref="AD162:AD163"/>
    <mergeCell ref="AA84:AA85"/>
    <mergeCell ref="AD164:AD165"/>
    <mergeCell ref="R112:R113"/>
    <mergeCell ref="R114:R115"/>
    <mergeCell ref="R116:R117"/>
    <mergeCell ref="R118:R119"/>
    <mergeCell ref="R120:R121"/>
    <mergeCell ref="R134:R135"/>
    <mergeCell ref="S116:S117"/>
    <mergeCell ref="S148:S149"/>
    <mergeCell ref="O84:O85"/>
    <mergeCell ref="R106:R107"/>
    <mergeCell ref="R86:R87"/>
    <mergeCell ref="R110:R111"/>
    <mergeCell ref="R170:R171"/>
    <mergeCell ref="R180:R181"/>
    <mergeCell ref="R192:R193"/>
    <mergeCell ref="R160:R161"/>
    <mergeCell ref="R162:R163"/>
    <mergeCell ref="R146:R147"/>
    <mergeCell ref="R176:R177"/>
    <mergeCell ref="R136:R137"/>
    <mergeCell ref="S162:S163"/>
    <mergeCell ref="R156:R157"/>
    <mergeCell ref="R158:R159"/>
    <mergeCell ref="R144:R145"/>
    <mergeCell ref="S154:S155"/>
    <mergeCell ref="S156:S157"/>
    <mergeCell ref="S150:S151"/>
    <mergeCell ref="S136:S137"/>
    <mergeCell ref="S138:S139"/>
    <mergeCell ref="S140:S141"/>
    <mergeCell ref="R142:R143"/>
    <mergeCell ref="R190:R191"/>
    <mergeCell ref="J260:J261"/>
    <mergeCell ref="O260:O261"/>
    <mergeCell ref="F260:F261"/>
    <mergeCell ref="G260:G261"/>
    <mergeCell ref="H260:H261"/>
    <mergeCell ref="I260:I261"/>
    <mergeCell ref="N260:N261"/>
    <mergeCell ref="R260:R261"/>
    <mergeCell ref="R232:R233"/>
    <mergeCell ref="R236:R237"/>
    <mergeCell ref="B228:B229"/>
    <mergeCell ref="B236:B237"/>
    <mergeCell ref="B234:B235"/>
    <mergeCell ref="R208:R209"/>
    <mergeCell ref="B230:B231"/>
    <mergeCell ref="B226:B227"/>
    <mergeCell ref="B196:B197"/>
    <mergeCell ref="R216:R217"/>
    <mergeCell ref="B214:B215"/>
    <mergeCell ref="B210:B211"/>
    <mergeCell ref="R206:R207"/>
    <mergeCell ref="B200:B201"/>
    <mergeCell ref="R202:R203"/>
    <mergeCell ref="N228:N229"/>
    <mergeCell ref="R228:R229"/>
    <mergeCell ref="D198:D199"/>
    <mergeCell ref="E198:E199"/>
    <mergeCell ref="F198:F199"/>
    <mergeCell ref="G198:G199"/>
    <mergeCell ref="R198:R199"/>
    <mergeCell ref="R200:R201"/>
    <mergeCell ref="B202:B203"/>
    <mergeCell ref="E278:E279"/>
    <mergeCell ref="F278:F279"/>
    <mergeCell ref="G278:G279"/>
    <mergeCell ref="F280:F281"/>
    <mergeCell ref="G280:G281"/>
    <mergeCell ref="H280:H281"/>
    <mergeCell ref="I280:I281"/>
    <mergeCell ref="N280:N281"/>
    <mergeCell ref="R280:R281"/>
    <mergeCell ref="J278:J279"/>
    <mergeCell ref="J282:J283"/>
    <mergeCell ref="D264:D265"/>
    <mergeCell ref="E264:E265"/>
    <mergeCell ref="F264:F265"/>
    <mergeCell ref="G264:G265"/>
    <mergeCell ref="H264:H265"/>
    <mergeCell ref="I264:I265"/>
    <mergeCell ref="N264:N265"/>
    <mergeCell ref="R264:R265"/>
    <mergeCell ref="J266:J267"/>
    <mergeCell ref="O266:O267"/>
    <mergeCell ref="D270:D271"/>
    <mergeCell ref="E270:E271"/>
    <mergeCell ref="D272:D273"/>
    <mergeCell ref="E272:E273"/>
    <mergeCell ref="R266:R267"/>
    <mergeCell ref="D268:D269"/>
    <mergeCell ref="E268:E269"/>
    <mergeCell ref="E286:E287"/>
    <mergeCell ref="F286:F287"/>
    <mergeCell ref="G286:G287"/>
    <mergeCell ref="H286:H287"/>
    <mergeCell ref="I286:I287"/>
    <mergeCell ref="N286:N287"/>
    <mergeCell ref="R286:R287"/>
    <mergeCell ref="E288:E289"/>
    <mergeCell ref="F288:F289"/>
    <mergeCell ref="H288:H289"/>
    <mergeCell ref="I288:I289"/>
    <mergeCell ref="N288:N289"/>
    <mergeCell ref="R288:R289"/>
    <mergeCell ref="O288:O289"/>
    <mergeCell ref="F292:F293"/>
    <mergeCell ref="G292:G293"/>
    <mergeCell ref="M292:M293"/>
    <mergeCell ref="M286:M287"/>
    <mergeCell ref="M288:M289"/>
    <mergeCell ref="B188:B189"/>
    <mergeCell ref="B204:B205"/>
    <mergeCell ref="J310:J311"/>
    <mergeCell ref="D302:D303"/>
    <mergeCell ref="E302:E303"/>
    <mergeCell ref="F302:F303"/>
    <mergeCell ref="G302:G303"/>
    <mergeCell ref="H302:H303"/>
    <mergeCell ref="I302:I303"/>
    <mergeCell ref="N302:N303"/>
    <mergeCell ref="R302:R303"/>
    <mergeCell ref="D304:D305"/>
    <mergeCell ref="E304:E305"/>
    <mergeCell ref="F304:F305"/>
    <mergeCell ref="G304:G305"/>
    <mergeCell ref="H304:H305"/>
    <mergeCell ref="I304:I305"/>
    <mergeCell ref="N304:N305"/>
    <mergeCell ref="R304:R305"/>
    <mergeCell ref="R308:R309"/>
    <mergeCell ref="N310:N311"/>
    <mergeCell ref="R310:R311"/>
    <mergeCell ref="O306:O307"/>
    <mergeCell ref="M310:M311"/>
    <mergeCell ref="G308:G309"/>
    <mergeCell ref="H308:H309"/>
    <mergeCell ref="I308:I309"/>
    <mergeCell ref="N308:N309"/>
    <mergeCell ref="I310:I311"/>
    <mergeCell ref="H292:H293"/>
    <mergeCell ref="I292:I293"/>
    <mergeCell ref="N292:N293"/>
    <mergeCell ref="AD172:AD173"/>
    <mergeCell ref="B174:B175"/>
    <mergeCell ref="S174:S175"/>
    <mergeCell ref="V174:V175"/>
    <mergeCell ref="W174:W175"/>
    <mergeCell ref="X174:X175"/>
    <mergeCell ref="Y174:Y175"/>
    <mergeCell ref="Z174:Z175"/>
    <mergeCell ref="AA174:AA175"/>
    <mergeCell ref="AB174:AB175"/>
    <mergeCell ref="AD174:AD175"/>
    <mergeCell ref="R174:R175"/>
    <mergeCell ref="AC174:AC175"/>
    <mergeCell ref="S172:S173"/>
    <mergeCell ref="V172:V173"/>
    <mergeCell ref="W172:W173"/>
    <mergeCell ref="D330:D331"/>
    <mergeCell ref="E330:E331"/>
    <mergeCell ref="F330:F331"/>
    <mergeCell ref="G330:G331"/>
    <mergeCell ref="H330:H331"/>
    <mergeCell ref="I330:I331"/>
    <mergeCell ref="N330:N331"/>
    <mergeCell ref="R330:R331"/>
    <mergeCell ref="B172:B173"/>
    <mergeCell ref="R172:R173"/>
    <mergeCell ref="B182:B183"/>
    <mergeCell ref="B186:B187"/>
    <mergeCell ref="O186:O187"/>
    <mergeCell ref="B190:B191"/>
    <mergeCell ref="G320:G321"/>
    <mergeCell ref="H320:H321"/>
    <mergeCell ref="AD176:AD177"/>
    <mergeCell ref="B178:B179"/>
    <mergeCell ref="S178:S179"/>
    <mergeCell ref="V178:V179"/>
    <mergeCell ref="W178:W179"/>
    <mergeCell ref="X178:X179"/>
    <mergeCell ref="Y178:Y179"/>
    <mergeCell ref="Z178:Z179"/>
    <mergeCell ref="AA178:AA179"/>
    <mergeCell ref="AB178:AB179"/>
    <mergeCell ref="AD178:AD179"/>
    <mergeCell ref="B180:B181"/>
    <mergeCell ref="S180:S181"/>
    <mergeCell ref="V180:V181"/>
    <mergeCell ref="W180:W181"/>
    <mergeCell ref="X180:X181"/>
    <mergeCell ref="Y180:Y181"/>
    <mergeCell ref="Z180:Z181"/>
    <mergeCell ref="AA180:AA181"/>
    <mergeCell ref="AB180:AB181"/>
    <mergeCell ref="AD180:AD181"/>
    <mergeCell ref="B176:B177"/>
    <mergeCell ref="S176:S177"/>
    <mergeCell ref="V176:V177"/>
    <mergeCell ref="W176:W177"/>
    <mergeCell ref="G178:G179"/>
    <mergeCell ref="D176:D177"/>
    <mergeCell ref="AC176:AC177"/>
    <mergeCell ref="AC178:AC179"/>
    <mergeCell ref="R178:R179"/>
    <mergeCell ref="AC180:AC181"/>
    <mergeCell ref="O178:O179"/>
    <mergeCell ref="AD182:AD183"/>
    <mergeCell ref="B184:B185"/>
    <mergeCell ref="J184:J185"/>
    <mergeCell ref="O184:O185"/>
    <mergeCell ref="S184:S185"/>
    <mergeCell ref="V184:V185"/>
    <mergeCell ref="W184:W185"/>
    <mergeCell ref="X184:X185"/>
    <mergeCell ref="Y184:Y185"/>
    <mergeCell ref="Z184:Z185"/>
    <mergeCell ref="AA184:AA185"/>
    <mergeCell ref="AB184:AB185"/>
    <mergeCell ref="AD184:AD185"/>
    <mergeCell ref="Y186:Y187"/>
    <mergeCell ref="Z186:Z187"/>
    <mergeCell ref="AA186:AA187"/>
    <mergeCell ref="AB186:AB187"/>
    <mergeCell ref="AD186:AD187"/>
    <mergeCell ref="D182:D183"/>
    <mergeCell ref="X186:X187"/>
    <mergeCell ref="S182:S183"/>
    <mergeCell ref="V182:V183"/>
    <mergeCell ref="W182:W183"/>
    <mergeCell ref="X182:X183"/>
    <mergeCell ref="Y182:Y183"/>
    <mergeCell ref="Z182:Z183"/>
    <mergeCell ref="AA182:AA183"/>
    <mergeCell ref="AB182:AB183"/>
    <mergeCell ref="R182:R183"/>
    <mergeCell ref="V186:V187"/>
    <mergeCell ref="R184:R185"/>
    <mergeCell ref="W186:W187"/>
    <mergeCell ref="D196:D197"/>
    <mergeCell ref="AD188:AD189"/>
    <mergeCell ref="D186:D187"/>
    <mergeCell ref="E186:E187"/>
    <mergeCell ref="F186:F187"/>
    <mergeCell ref="G186:G187"/>
    <mergeCell ref="H186:H187"/>
    <mergeCell ref="I186:I187"/>
    <mergeCell ref="N186:N187"/>
    <mergeCell ref="R186:R187"/>
    <mergeCell ref="D188:D189"/>
    <mergeCell ref="E188:E189"/>
    <mergeCell ref="F188:F189"/>
    <mergeCell ref="G188:G189"/>
    <mergeCell ref="H188:H189"/>
    <mergeCell ref="I188:I189"/>
    <mergeCell ref="S186:S187"/>
    <mergeCell ref="AC188:AC189"/>
    <mergeCell ref="J186:J187"/>
    <mergeCell ref="R188:R189"/>
    <mergeCell ref="AB188:AB189"/>
    <mergeCell ref="J188:J189"/>
    <mergeCell ref="O188:O189"/>
    <mergeCell ref="AD196:AD197"/>
    <mergeCell ref="S188:S189"/>
    <mergeCell ref="V188:V189"/>
    <mergeCell ref="W188:W189"/>
    <mergeCell ref="X188:X189"/>
    <mergeCell ref="Y188:Y189"/>
    <mergeCell ref="Z188:Z189"/>
    <mergeCell ref="AA188:AA189"/>
    <mergeCell ref="J192:J193"/>
    <mergeCell ref="AA204:AA205"/>
    <mergeCell ref="AB204:AB205"/>
    <mergeCell ref="AD206:AD207"/>
    <mergeCell ref="AD190:AD191"/>
    <mergeCell ref="B192:B193"/>
    <mergeCell ref="S192:S193"/>
    <mergeCell ref="V192:V193"/>
    <mergeCell ref="W192:W193"/>
    <mergeCell ref="X192:X193"/>
    <mergeCell ref="Y192:Y193"/>
    <mergeCell ref="Z192:Z193"/>
    <mergeCell ref="AA192:AA193"/>
    <mergeCell ref="AB192:AB193"/>
    <mergeCell ref="AD192:AD193"/>
    <mergeCell ref="Y198:Y199"/>
    <mergeCell ref="Z198:Z199"/>
    <mergeCell ref="AA198:AA199"/>
    <mergeCell ref="AB198:AB199"/>
    <mergeCell ref="AD198:AD199"/>
    <mergeCell ref="B198:B199"/>
    <mergeCell ref="B194:B195"/>
    <mergeCell ref="R194:R195"/>
    <mergeCell ref="M196:M197"/>
    <mergeCell ref="M190:M191"/>
    <mergeCell ref="I190:I191"/>
    <mergeCell ref="H190:H191"/>
    <mergeCell ref="D206:D207"/>
    <mergeCell ref="E206:E207"/>
    <mergeCell ref="F206:F207"/>
    <mergeCell ref="G202:G203"/>
    <mergeCell ref="H202:H203"/>
    <mergeCell ref="I202:I203"/>
    <mergeCell ref="B208:B209"/>
    <mergeCell ref="S208:S209"/>
    <mergeCell ref="V208:V209"/>
    <mergeCell ref="W208:W209"/>
    <mergeCell ref="X208:X209"/>
    <mergeCell ref="Y208:Y209"/>
    <mergeCell ref="Z208:Z209"/>
    <mergeCell ref="AA208:AA209"/>
    <mergeCell ref="AB208:AB209"/>
    <mergeCell ref="AD208:AD209"/>
    <mergeCell ref="AC208:AC209"/>
    <mergeCell ref="AC206:AC207"/>
    <mergeCell ref="B206:B207"/>
    <mergeCell ref="G206:G207"/>
    <mergeCell ref="H206:H207"/>
    <mergeCell ref="I206:I207"/>
    <mergeCell ref="N206:N207"/>
    <mergeCell ref="D208:D209"/>
    <mergeCell ref="J208:J209"/>
    <mergeCell ref="O208:O209"/>
    <mergeCell ref="J206:J207"/>
    <mergeCell ref="O206:O207"/>
    <mergeCell ref="M206:M207"/>
    <mergeCell ref="M208:M209"/>
    <mergeCell ref="S206:S207"/>
    <mergeCell ref="V206:V207"/>
    <mergeCell ref="W206:W207"/>
    <mergeCell ref="X206:X207"/>
    <mergeCell ref="Y206:Y207"/>
    <mergeCell ref="Z206:Z207"/>
    <mergeCell ref="AA206:AA207"/>
    <mergeCell ref="AB206:AB207"/>
    <mergeCell ref="B212:B213"/>
    <mergeCell ref="J212:J213"/>
    <mergeCell ref="O212:O213"/>
    <mergeCell ref="S212:S213"/>
    <mergeCell ref="V212:V213"/>
    <mergeCell ref="W212:W213"/>
    <mergeCell ref="X212:X213"/>
    <mergeCell ref="Y212:Y213"/>
    <mergeCell ref="Z212:Z213"/>
    <mergeCell ref="AA212:AA213"/>
    <mergeCell ref="AB212:AB213"/>
    <mergeCell ref="AD212:AD213"/>
    <mergeCell ref="D210:D211"/>
    <mergeCell ref="E210:E211"/>
    <mergeCell ref="F210:F211"/>
    <mergeCell ref="G210:G211"/>
    <mergeCell ref="H210:H211"/>
    <mergeCell ref="I210:I211"/>
    <mergeCell ref="R210:R211"/>
    <mergeCell ref="D212:D213"/>
    <mergeCell ref="E212:E213"/>
    <mergeCell ref="M212:M213"/>
    <mergeCell ref="N212:N213"/>
    <mergeCell ref="I212:I213"/>
    <mergeCell ref="J210:J211"/>
    <mergeCell ref="O210:O211"/>
    <mergeCell ref="I218:I219"/>
    <mergeCell ref="N218:N219"/>
    <mergeCell ref="R218:R219"/>
    <mergeCell ref="D220:D221"/>
    <mergeCell ref="E220:E221"/>
    <mergeCell ref="B218:B219"/>
    <mergeCell ref="AC218:AC219"/>
    <mergeCell ref="AC220:AC221"/>
    <mergeCell ref="W214:W215"/>
    <mergeCell ref="X214:X215"/>
    <mergeCell ref="Y214:Y215"/>
    <mergeCell ref="Z214:Z215"/>
    <mergeCell ref="AA214:AA215"/>
    <mergeCell ref="AB214:AB215"/>
    <mergeCell ref="AD214:AD215"/>
    <mergeCell ref="B216:B217"/>
    <mergeCell ref="S216:S217"/>
    <mergeCell ref="V216:V217"/>
    <mergeCell ref="W216:W217"/>
    <mergeCell ref="X216:X217"/>
    <mergeCell ref="Y216:Y217"/>
    <mergeCell ref="Z216:Z217"/>
    <mergeCell ref="AA216:AA217"/>
    <mergeCell ref="AB216:AB217"/>
    <mergeCell ref="AD216:AD217"/>
    <mergeCell ref="R214:R215"/>
    <mergeCell ref="B220:B221"/>
    <mergeCell ref="J220:J221"/>
    <mergeCell ref="O220:O221"/>
    <mergeCell ref="S220:S221"/>
    <mergeCell ref="V220:V221"/>
    <mergeCell ref="W220:W221"/>
    <mergeCell ref="B222:B223"/>
    <mergeCell ref="S222:S223"/>
    <mergeCell ref="V222:V223"/>
    <mergeCell ref="W222:W223"/>
    <mergeCell ref="X222:X223"/>
    <mergeCell ref="Y222:Y223"/>
    <mergeCell ref="Z222:Z223"/>
    <mergeCell ref="AA222:AA223"/>
    <mergeCell ref="J222:J223"/>
    <mergeCell ref="O222:O223"/>
    <mergeCell ref="H222:H223"/>
    <mergeCell ref="I222:I223"/>
    <mergeCell ref="J224:J225"/>
    <mergeCell ref="O224:O225"/>
    <mergeCell ref="I228:I229"/>
    <mergeCell ref="B224:B225"/>
    <mergeCell ref="S224:S225"/>
    <mergeCell ref="V224:V225"/>
    <mergeCell ref="W224:W225"/>
    <mergeCell ref="X224:X225"/>
    <mergeCell ref="Y224:Y225"/>
    <mergeCell ref="Z224:Z225"/>
    <mergeCell ref="AA224:AA225"/>
    <mergeCell ref="S226:S227"/>
    <mergeCell ref="V226:V227"/>
    <mergeCell ref="W226:W227"/>
    <mergeCell ref="X226:X227"/>
    <mergeCell ref="Y226:Y227"/>
    <mergeCell ref="Z226:Z227"/>
    <mergeCell ref="AA226:AA227"/>
    <mergeCell ref="F222:F223"/>
    <mergeCell ref="R230:R231"/>
    <mergeCell ref="AB222:AB223"/>
    <mergeCell ref="AD222:AD223"/>
    <mergeCell ref="N222:N223"/>
    <mergeCell ref="R222:R223"/>
    <mergeCell ref="D224:D225"/>
    <mergeCell ref="E224:E225"/>
    <mergeCell ref="F224:F225"/>
    <mergeCell ref="G224:G225"/>
    <mergeCell ref="H224:H225"/>
    <mergeCell ref="S230:S231"/>
    <mergeCell ref="V230:V231"/>
    <mergeCell ref="W230:W231"/>
    <mergeCell ref="X230:X231"/>
    <mergeCell ref="Y230:Y231"/>
    <mergeCell ref="Z230:Z231"/>
    <mergeCell ref="AA230:AA231"/>
    <mergeCell ref="AB230:AB231"/>
    <mergeCell ref="AD230:AD231"/>
    <mergeCell ref="M228:M229"/>
    <mergeCell ref="M222:M223"/>
    <mergeCell ref="M224:M225"/>
    <mergeCell ref="I226:I227"/>
    <mergeCell ref="N226:N227"/>
    <mergeCell ref="D228:D229"/>
    <mergeCell ref="E228:E229"/>
    <mergeCell ref="D226:D227"/>
    <mergeCell ref="E226:E227"/>
    <mergeCell ref="F226:F227"/>
    <mergeCell ref="G226:G227"/>
    <mergeCell ref="H226:H227"/>
    <mergeCell ref="R226:R227"/>
    <mergeCell ref="S236:S237"/>
    <mergeCell ref="V236:V237"/>
    <mergeCell ref="W236:W237"/>
    <mergeCell ref="X236:X237"/>
    <mergeCell ref="Y236:Y237"/>
    <mergeCell ref="Z236:Z237"/>
    <mergeCell ref="AA236:AA237"/>
    <mergeCell ref="AB236:AB237"/>
    <mergeCell ref="AD236:AD237"/>
    <mergeCell ref="D234:D235"/>
    <mergeCell ref="E234:E235"/>
    <mergeCell ref="F234:F235"/>
    <mergeCell ref="G234:G235"/>
    <mergeCell ref="R234:R235"/>
    <mergeCell ref="AC234:AC235"/>
    <mergeCell ref="AC236:AC237"/>
    <mergeCell ref="B232:B233"/>
    <mergeCell ref="S232:S233"/>
    <mergeCell ref="V232:V233"/>
    <mergeCell ref="W232:W233"/>
    <mergeCell ref="X232:X233"/>
    <mergeCell ref="Y232:Y233"/>
    <mergeCell ref="Z232:Z233"/>
    <mergeCell ref="AA232:AA233"/>
    <mergeCell ref="AB232:AB233"/>
    <mergeCell ref="AD232:AD233"/>
    <mergeCell ref="AC232:AC233"/>
    <mergeCell ref="S234:S235"/>
    <mergeCell ref="V234:V235"/>
    <mergeCell ref="W234:W235"/>
    <mergeCell ref="X234:X235"/>
    <mergeCell ref="Y234:Y235"/>
    <mergeCell ref="AA238:AA239"/>
    <mergeCell ref="AB238:AB239"/>
    <mergeCell ref="AD238:AD239"/>
    <mergeCell ref="B240:B241"/>
    <mergeCell ref="S240:S241"/>
    <mergeCell ref="V240:V241"/>
    <mergeCell ref="W240:W241"/>
    <mergeCell ref="X240:X241"/>
    <mergeCell ref="Y240:Y241"/>
    <mergeCell ref="Z240:Z241"/>
    <mergeCell ref="AA240:AA241"/>
    <mergeCell ref="AB240:AB241"/>
    <mergeCell ref="AD240:AD241"/>
    <mergeCell ref="AC240:AC241"/>
    <mergeCell ref="AC238:AC239"/>
    <mergeCell ref="R240:R241"/>
    <mergeCell ref="B238:B239"/>
    <mergeCell ref="R238:R239"/>
    <mergeCell ref="H238:H239"/>
    <mergeCell ref="I238:I239"/>
    <mergeCell ref="N238:N239"/>
    <mergeCell ref="G242:G243"/>
    <mergeCell ref="H242:H243"/>
    <mergeCell ref="I242:I243"/>
    <mergeCell ref="N242:N243"/>
    <mergeCell ref="R242:R243"/>
    <mergeCell ref="B242:B243"/>
    <mergeCell ref="J242:J243"/>
    <mergeCell ref="O242:O243"/>
    <mergeCell ref="S238:S239"/>
    <mergeCell ref="V238:V239"/>
    <mergeCell ref="W238:W239"/>
    <mergeCell ref="X238:X239"/>
    <mergeCell ref="Y238:Y239"/>
    <mergeCell ref="Z238:Z239"/>
    <mergeCell ref="D240:D241"/>
    <mergeCell ref="E240:E241"/>
    <mergeCell ref="F240:F241"/>
    <mergeCell ref="G240:G241"/>
    <mergeCell ref="H240:H241"/>
    <mergeCell ref="I240:I241"/>
    <mergeCell ref="J240:J241"/>
    <mergeCell ref="O240:O241"/>
    <mergeCell ref="J238:J239"/>
    <mergeCell ref="O238:O239"/>
    <mergeCell ref="N240:N241"/>
    <mergeCell ref="D238:D239"/>
    <mergeCell ref="E238:E239"/>
    <mergeCell ref="F238:F239"/>
    <mergeCell ref="G238:G239"/>
    <mergeCell ref="D242:D243"/>
    <mergeCell ref="E242:E243"/>
    <mergeCell ref="F242:F243"/>
    <mergeCell ref="AD252:AD253"/>
    <mergeCell ref="R250:R251"/>
    <mergeCell ref="B250:B251"/>
    <mergeCell ref="AC250:AC251"/>
    <mergeCell ref="AC252:AC253"/>
    <mergeCell ref="N252:N253"/>
    <mergeCell ref="AD248:AD249"/>
    <mergeCell ref="R246:R247"/>
    <mergeCell ref="B244:B245"/>
    <mergeCell ref="S244:S245"/>
    <mergeCell ref="V244:V245"/>
    <mergeCell ref="W244:W245"/>
    <mergeCell ref="X244:X245"/>
    <mergeCell ref="Y244:Y245"/>
    <mergeCell ref="Z244:Z245"/>
    <mergeCell ref="AA244:AA245"/>
    <mergeCell ref="AB244:AB245"/>
    <mergeCell ref="AD244:AD245"/>
    <mergeCell ref="R248:R249"/>
    <mergeCell ref="B248:B249"/>
    <mergeCell ref="W248:W249"/>
    <mergeCell ref="B246:B247"/>
    <mergeCell ref="B252:B253"/>
    <mergeCell ref="S252:S253"/>
    <mergeCell ref="V252:V253"/>
    <mergeCell ref="W252:W253"/>
    <mergeCell ref="X252:X253"/>
    <mergeCell ref="Y252:Y253"/>
    <mergeCell ref="Z252:Z253"/>
    <mergeCell ref="AA252:AA253"/>
    <mergeCell ref="AB252:AB253"/>
    <mergeCell ref="X248:X249"/>
    <mergeCell ref="Y248:Y249"/>
    <mergeCell ref="Z248:Z249"/>
    <mergeCell ref="AA248:AA249"/>
    <mergeCell ref="AB248:AB249"/>
    <mergeCell ref="AC258:AC259"/>
    <mergeCell ref="S258:S259"/>
    <mergeCell ref="V258:V259"/>
    <mergeCell ref="R254:R255"/>
    <mergeCell ref="X258:X259"/>
    <mergeCell ref="Y258:Y259"/>
    <mergeCell ref="Z258:Z259"/>
    <mergeCell ref="AA258:AA259"/>
    <mergeCell ref="AB258:AB259"/>
    <mergeCell ref="B264:B265"/>
    <mergeCell ref="J264:J265"/>
    <mergeCell ref="O264:O265"/>
    <mergeCell ref="S264:S265"/>
    <mergeCell ref="V264:V265"/>
    <mergeCell ref="W264:W265"/>
    <mergeCell ref="X264:X265"/>
    <mergeCell ref="Y264:Y265"/>
    <mergeCell ref="Z264:Z265"/>
    <mergeCell ref="AA264:AA265"/>
    <mergeCell ref="AB264:AB265"/>
    <mergeCell ref="E258:E259"/>
    <mergeCell ref="F258:F259"/>
    <mergeCell ref="G258:G259"/>
    <mergeCell ref="H258:H259"/>
    <mergeCell ref="I258:I259"/>
    <mergeCell ref="N258:N259"/>
    <mergeCell ref="R258:R259"/>
    <mergeCell ref="D260:D261"/>
    <mergeCell ref="AD264:AD265"/>
    <mergeCell ref="AC262:AC263"/>
    <mergeCell ref="AC264:AC265"/>
    <mergeCell ref="AD254:AD255"/>
    <mergeCell ref="B256:B257"/>
    <mergeCell ref="S256:S257"/>
    <mergeCell ref="V256:V257"/>
    <mergeCell ref="W256:W257"/>
    <mergeCell ref="X256:X257"/>
    <mergeCell ref="Y256:Y257"/>
    <mergeCell ref="Z256:Z257"/>
    <mergeCell ref="AA256:AA257"/>
    <mergeCell ref="AB256:AB257"/>
    <mergeCell ref="AD256:AD257"/>
    <mergeCell ref="R256:R257"/>
    <mergeCell ref="B254:B255"/>
    <mergeCell ref="AC256:AC257"/>
    <mergeCell ref="AC254:AC255"/>
    <mergeCell ref="B258:B259"/>
    <mergeCell ref="J258:J259"/>
    <mergeCell ref="O258:O259"/>
    <mergeCell ref="B262:B263"/>
    <mergeCell ref="J262:J263"/>
    <mergeCell ref="O262:O263"/>
    <mergeCell ref="D262:D263"/>
    <mergeCell ref="E262:E263"/>
    <mergeCell ref="F262:F263"/>
    <mergeCell ref="G262:G263"/>
    <mergeCell ref="H262:H263"/>
    <mergeCell ref="I262:I263"/>
    <mergeCell ref="AD260:AD261"/>
    <mergeCell ref="D258:D259"/>
    <mergeCell ref="E260:E261"/>
    <mergeCell ref="B260:B261"/>
    <mergeCell ref="S262:S263"/>
    <mergeCell ref="V262:V263"/>
    <mergeCell ref="W262:W263"/>
    <mergeCell ref="X262:X263"/>
    <mergeCell ref="Y262:Y263"/>
    <mergeCell ref="Z262:Z263"/>
    <mergeCell ref="AA262:AA263"/>
    <mergeCell ref="AB262:AB263"/>
    <mergeCell ref="AD262:AD263"/>
    <mergeCell ref="AC260:AC261"/>
    <mergeCell ref="W258:W259"/>
    <mergeCell ref="B268:B269"/>
    <mergeCell ref="J268:J269"/>
    <mergeCell ref="O268:O269"/>
    <mergeCell ref="S268:S269"/>
    <mergeCell ref="V268:V269"/>
    <mergeCell ref="W268:W269"/>
    <mergeCell ref="X268:X269"/>
    <mergeCell ref="Y268:Y269"/>
    <mergeCell ref="Z268:Z269"/>
    <mergeCell ref="AA268:AA269"/>
    <mergeCell ref="AB268:AB269"/>
    <mergeCell ref="AD268:AD269"/>
    <mergeCell ref="D266:D267"/>
    <mergeCell ref="E266:E267"/>
    <mergeCell ref="F266:F267"/>
    <mergeCell ref="G266:G267"/>
    <mergeCell ref="H266:H267"/>
    <mergeCell ref="I266:I267"/>
    <mergeCell ref="N266:N267"/>
    <mergeCell ref="B266:B267"/>
    <mergeCell ref="S266:S267"/>
    <mergeCell ref="V266:V267"/>
    <mergeCell ref="W266:W267"/>
    <mergeCell ref="X266:X267"/>
    <mergeCell ref="Y266:Y267"/>
    <mergeCell ref="Z266:Z267"/>
    <mergeCell ref="AA266:AA267"/>
    <mergeCell ref="AB266:AB267"/>
    <mergeCell ref="AD266:AD267"/>
    <mergeCell ref="B272:B273"/>
    <mergeCell ref="J272:J273"/>
    <mergeCell ref="O272:O273"/>
    <mergeCell ref="S272:S273"/>
    <mergeCell ref="V272:V273"/>
    <mergeCell ref="W272:W273"/>
    <mergeCell ref="X272:X273"/>
    <mergeCell ref="Y272:Y273"/>
    <mergeCell ref="Z272:Z273"/>
    <mergeCell ref="AA272:AA273"/>
    <mergeCell ref="AB272:AB273"/>
    <mergeCell ref="AD272:AD273"/>
    <mergeCell ref="J270:J271"/>
    <mergeCell ref="O270:O271"/>
    <mergeCell ref="B270:B271"/>
    <mergeCell ref="G272:G273"/>
    <mergeCell ref="H272:H273"/>
    <mergeCell ref="I272:I273"/>
    <mergeCell ref="N272:N273"/>
    <mergeCell ref="R272:R273"/>
    <mergeCell ref="M270:M271"/>
    <mergeCell ref="M272:M273"/>
    <mergeCell ref="B276:B277"/>
    <mergeCell ref="J276:J277"/>
    <mergeCell ref="O276:O277"/>
    <mergeCell ref="S276:S277"/>
    <mergeCell ref="V276:V277"/>
    <mergeCell ref="W276:W277"/>
    <mergeCell ref="X276:X277"/>
    <mergeCell ref="Y276:Y277"/>
    <mergeCell ref="Z276:Z277"/>
    <mergeCell ref="AA276:AA277"/>
    <mergeCell ref="AB276:AB277"/>
    <mergeCell ref="AD276:AD277"/>
    <mergeCell ref="D274:D275"/>
    <mergeCell ref="E274:E275"/>
    <mergeCell ref="F274:F275"/>
    <mergeCell ref="G274:G275"/>
    <mergeCell ref="H274:H275"/>
    <mergeCell ref="I274:I275"/>
    <mergeCell ref="N274:N275"/>
    <mergeCell ref="R274:R275"/>
    <mergeCell ref="D276:D277"/>
    <mergeCell ref="E276:E277"/>
    <mergeCell ref="F276:F277"/>
    <mergeCell ref="G276:G277"/>
    <mergeCell ref="H276:H277"/>
    <mergeCell ref="I276:I277"/>
    <mergeCell ref="N276:N277"/>
    <mergeCell ref="R276:R277"/>
    <mergeCell ref="B274:B275"/>
    <mergeCell ref="J274:J275"/>
    <mergeCell ref="S274:S275"/>
    <mergeCell ref="V274:V275"/>
    <mergeCell ref="S278:S279"/>
    <mergeCell ref="V278:V279"/>
    <mergeCell ref="W278:W279"/>
    <mergeCell ref="X278:X279"/>
    <mergeCell ref="Y278:Y279"/>
    <mergeCell ref="Z278:Z279"/>
    <mergeCell ref="AA278:AA279"/>
    <mergeCell ref="AB278:AB279"/>
    <mergeCell ref="AD278:AD279"/>
    <mergeCell ref="B280:B281"/>
    <mergeCell ref="J280:J281"/>
    <mergeCell ref="O280:O281"/>
    <mergeCell ref="S280:S281"/>
    <mergeCell ref="V280:V281"/>
    <mergeCell ref="W280:W281"/>
    <mergeCell ref="X280:X281"/>
    <mergeCell ref="Y280:Y281"/>
    <mergeCell ref="Z280:Z281"/>
    <mergeCell ref="AA280:AA281"/>
    <mergeCell ref="AB280:AB281"/>
    <mergeCell ref="AD280:AD281"/>
    <mergeCell ref="B278:B279"/>
    <mergeCell ref="D278:D279"/>
    <mergeCell ref="H278:H279"/>
    <mergeCell ref="I278:I279"/>
    <mergeCell ref="N278:N279"/>
    <mergeCell ref="R278:R279"/>
    <mergeCell ref="D280:D281"/>
    <mergeCell ref="E280:E281"/>
    <mergeCell ref="O278:O279"/>
    <mergeCell ref="M278:M279"/>
    <mergeCell ref="M280:M281"/>
    <mergeCell ref="B284:B285"/>
    <mergeCell ref="J284:J285"/>
    <mergeCell ref="O284:O285"/>
    <mergeCell ref="S284:S285"/>
    <mergeCell ref="V284:V285"/>
    <mergeCell ref="W284:W285"/>
    <mergeCell ref="X284:X285"/>
    <mergeCell ref="Y284:Y285"/>
    <mergeCell ref="Z284:Z285"/>
    <mergeCell ref="AA284:AA285"/>
    <mergeCell ref="AB284:AB285"/>
    <mergeCell ref="D282:D283"/>
    <mergeCell ref="E282:E283"/>
    <mergeCell ref="F282:F283"/>
    <mergeCell ref="G282:G283"/>
    <mergeCell ref="H282:H283"/>
    <mergeCell ref="I282:I283"/>
    <mergeCell ref="N282:N283"/>
    <mergeCell ref="R282:R283"/>
    <mergeCell ref="D284:D285"/>
    <mergeCell ref="E284:E285"/>
    <mergeCell ref="F284:F285"/>
    <mergeCell ref="G284:G285"/>
    <mergeCell ref="H284:H285"/>
    <mergeCell ref="I284:I285"/>
    <mergeCell ref="N284:N285"/>
    <mergeCell ref="R284:R285"/>
    <mergeCell ref="B282:B283"/>
    <mergeCell ref="M284:M285"/>
    <mergeCell ref="O282:O283"/>
    <mergeCell ref="Y282:Y283"/>
    <mergeCell ref="Z282:Z283"/>
    <mergeCell ref="D286:D287"/>
    <mergeCell ref="D288:D289"/>
    <mergeCell ref="B286:B287"/>
    <mergeCell ref="J286:J287"/>
    <mergeCell ref="O286:O287"/>
    <mergeCell ref="B288:B289"/>
    <mergeCell ref="J288:J289"/>
    <mergeCell ref="B292:B293"/>
    <mergeCell ref="J292:J293"/>
    <mergeCell ref="O292:O293"/>
    <mergeCell ref="S292:S293"/>
    <mergeCell ref="V292:V293"/>
    <mergeCell ref="W292:W293"/>
    <mergeCell ref="X292:X293"/>
    <mergeCell ref="Y292:Y293"/>
    <mergeCell ref="Z292:Z293"/>
    <mergeCell ref="AA292:AA293"/>
    <mergeCell ref="D290:D291"/>
    <mergeCell ref="E290:E291"/>
    <mergeCell ref="F290:F291"/>
    <mergeCell ref="G290:G291"/>
    <mergeCell ref="H290:H291"/>
    <mergeCell ref="I290:I291"/>
    <mergeCell ref="N290:N291"/>
    <mergeCell ref="R290:R291"/>
    <mergeCell ref="D292:D293"/>
    <mergeCell ref="E292:E293"/>
    <mergeCell ref="B290:B291"/>
    <mergeCell ref="G288:G289"/>
    <mergeCell ref="S290:S291"/>
    <mergeCell ref="V290:V291"/>
    <mergeCell ref="W290:W291"/>
    <mergeCell ref="B296:B297"/>
    <mergeCell ref="J296:J297"/>
    <mergeCell ref="O296:O297"/>
    <mergeCell ref="S296:S297"/>
    <mergeCell ref="V296:V297"/>
    <mergeCell ref="W296:W297"/>
    <mergeCell ref="X296:X297"/>
    <mergeCell ref="Y296:Y297"/>
    <mergeCell ref="Z296:Z297"/>
    <mergeCell ref="AA296:AA297"/>
    <mergeCell ref="AB296:AB297"/>
    <mergeCell ref="AD296:AD297"/>
    <mergeCell ref="B294:B295"/>
    <mergeCell ref="J294:J295"/>
    <mergeCell ref="O294:O295"/>
    <mergeCell ref="D294:D295"/>
    <mergeCell ref="E294:E295"/>
    <mergeCell ref="F294:F295"/>
    <mergeCell ref="G294:G295"/>
    <mergeCell ref="N296:N297"/>
    <mergeCell ref="R296:R297"/>
    <mergeCell ref="J298:J299"/>
    <mergeCell ref="O298:O299"/>
    <mergeCell ref="S288:S289"/>
    <mergeCell ref="V288:V289"/>
    <mergeCell ref="W294:W295"/>
    <mergeCell ref="X294:X295"/>
    <mergeCell ref="Y294:Y295"/>
    <mergeCell ref="Z294:Z295"/>
    <mergeCell ref="AA294:AA295"/>
    <mergeCell ref="AB294:AB295"/>
    <mergeCell ref="S294:S295"/>
    <mergeCell ref="V294:V295"/>
    <mergeCell ref="Y298:Y299"/>
    <mergeCell ref="Z298:Z299"/>
    <mergeCell ref="AD294:AD295"/>
    <mergeCell ref="R292:R293"/>
    <mergeCell ref="J290:J291"/>
    <mergeCell ref="O290:O291"/>
    <mergeCell ref="AA298:AA299"/>
    <mergeCell ref="AB298:AB299"/>
    <mergeCell ref="Y304:Y305"/>
    <mergeCell ref="Z304:Z305"/>
    <mergeCell ref="AA304:AA305"/>
    <mergeCell ref="O302:O303"/>
    <mergeCell ref="B302:B303"/>
    <mergeCell ref="B300:B301"/>
    <mergeCell ref="J300:J301"/>
    <mergeCell ref="O300:O301"/>
    <mergeCell ref="S300:S301"/>
    <mergeCell ref="V300:V301"/>
    <mergeCell ref="W300:W301"/>
    <mergeCell ref="X300:X301"/>
    <mergeCell ref="Y300:Y301"/>
    <mergeCell ref="H294:H295"/>
    <mergeCell ref="I294:I295"/>
    <mergeCell ref="N294:N295"/>
    <mergeCell ref="R294:R295"/>
    <mergeCell ref="D296:D297"/>
    <mergeCell ref="E296:E297"/>
    <mergeCell ref="F296:F297"/>
    <mergeCell ref="G296:G297"/>
    <mergeCell ref="H296:H297"/>
    <mergeCell ref="I296:I297"/>
    <mergeCell ref="D298:D299"/>
    <mergeCell ref="E298:E299"/>
    <mergeCell ref="F298:F299"/>
    <mergeCell ref="G298:G299"/>
    <mergeCell ref="H298:H299"/>
    <mergeCell ref="I298:I299"/>
    <mergeCell ref="M294:M295"/>
    <mergeCell ref="M296:M297"/>
    <mergeCell ref="M302:M303"/>
    <mergeCell ref="G306:G307"/>
    <mergeCell ref="H306:H307"/>
    <mergeCell ref="I306:I307"/>
    <mergeCell ref="N306:N307"/>
    <mergeCell ref="R306:R307"/>
    <mergeCell ref="D308:D309"/>
    <mergeCell ref="E308:E309"/>
    <mergeCell ref="F308:F309"/>
    <mergeCell ref="B298:B299"/>
    <mergeCell ref="S298:S299"/>
    <mergeCell ref="V298:V299"/>
    <mergeCell ref="W298:W299"/>
    <mergeCell ref="X298:X299"/>
    <mergeCell ref="F300:F301"/>
    <mergeCell ref="G300:G301"/>
    <mergeCell ref="H300:H301"/>
    <mergeCell ref="I300:I301"/>
    <mergeCell ref="N300:N301"/>
    <mergeCell ref="R300:R301"/>
    <mergeCell ref="O304:O305"/>
    <mergeCell ref="S304:S305"/>
    <mergeCell ref="V304:V305"/>
    <mergeCell ref="W304:W305"/>
    <mergeCell ref="X304:X305"/>
    <mergeCell ref="N298:N299"/>
    <mergeCell ref="R298:R299"/>
    <mergeCell ref="S306:S307"/>
    <mergeCell ref="V306:V307"/>
    <mergeCell ref="W306:W307"/>
    <mergeCell ref="X306:X307"/>
    <mergeCell ref="M300:M301"/>
    <mergeCell ref="M308:M309"/>
    <mergeCell ref="AD312:AD313"/>
    <mergeCell ref="O310:O311"/>
    <mergeCell ref="B310:B311"/>
    <mergeCell ref="D310:D311"/>
    <mergeCell ref="E310:E311"/>
    <mergeCell ref="F310:F311"/>
    <mergeCell ref="G310:G311"/>
    <mergeCell ref="H310:H311"/>
    <mergeCell ref="S302:S303"/>
    <mergeCell ref="V302:V303"/>
    <mergeCell ref="W302:W303"/>
    <mergeCell ref="X302:X303"/>
    <mergeCell ref="Y302:Y303"/>
    <mergeCell ref="M304:M305"/>
    <mergeCell ref="D300:D301"/>
    <mergeCell ref="E300:E301"/>
    <mergeCell ref="AD298:AD299"/>
    <mergeCell ref="B308:B309"/>
    <mergeCell ref="J308:J309"/>
    <mergeCell ref="O308:O309"/>
    <mergeCell ref="S308:S309"/>
    <mergeCell ref="V308:V309"/>
    <mergeCell ref="W308:W309"/>
    <mergeCell ref="X308:X309"/>
    <mergeCell ref="Y308:Y309"/>
    <mergeCell ref="Z308:Z309"/>
    <mergeCell ref="AA308:AA309"/>
    <mergeCell ref="AB308:AB309"/>
    <mergeCell ref="AD308:AD309"/>
    <mergeCell ref="D306:D307"/>
    <mergeCell ref="E306:E307"/>
    <mergeCell ref="F306:F307"/>
    <mergeCell ref="R312:R313"/>
    <mergeCell ref="O314:O315"/>
    <mergeCell ref="M312:M313"/>
    <mergeCell ref="D314:D315"/>
    <mergeCell ref="E314:E315"/>
    <mergeCell ref="F314:F315"/>
    <mergeCell ref="G314:G315"/>
    <mergeCell ref="M314:M315"/>
    <mergeCell ref="B304:B305"/>
    <mergeCell ref="J304:J305"/>
    <mergeCell ref="AD304:AD305"/>
    <mergeCell ref="J302:J303"/>
    <mergeCell ref="S310:S311"/>
    <mergeCell ref="V310:V311"/>
    <mergeCell ref="W310:W311"/>
    <mergeCell ref="X310:X311"/>
    <mergeCell ref="Y310:Y311"/>
    <mergeCell ref="Z310:Z311"/>
    <mergeCell ref="AA310:AA311"/>
    <mergeCell ref="AB310:AB311"/>
    <mergeCell ref="AD310:AD311"/>
    <mergeCell ref="B312:B313"/>
    <mergeCell ref="J312:J313"/>
    <mergeCell ref="O312:O313"/>
    <mergeCell ref="S312:S313"/>
    <mergeCell ref="V312:V313"/>
    <mergeCell ref="W312:W313"/>
    <mergeCell ref="X312:X313"/>
    <mergeCell ref="Y312:Y313"/>
    <mergeCell ref="Z312:Z313"/>
    <mergeCell ref="AA312:AA313"/>
    <mergeCell ref="AB312:AB313"/>
    <mergeCell ref="AD318:AD319"/>
    <mergeCell ref="S314:S315"/>
    <mergeCell ref="V314:V315"/>
    <mergeCell ref="W314:W315"/>
    <mergeCell ref="X314:X315"/>
    <mergeCell ref="Y314:Y315"/>
    <mergeCell ref="Z314:Z315"/>
    <mergeCell ref="AA314:AA315"/>
    <mergeCell ref="AB314:AB315"/>
    <mergeCell ref="AD314:AD315"/>
    <mergeCell ref="AD316:AD317"/>
    <mergeCell ref="D312:D313"/>
    <mergeCell ref="E312:E313"/>
    <mergeCell ref="F312:F313"/>
    <mergeCell ref="H314:H315"/>
    <mergeCell ref="I314:I315"/>
    <mergeCell ref="N314:N315"/>
    <mergeCell ref="R314:R315"/>
    <mergeCell ref="D316:D317"/>
    <mergeCell ref="E316:E317"/>
    <mergeCell ref="F316:F317"/>
    <mergeCell ref="G316:G317"/>
    <mergeCell ref="H316:H317"/>
    <mergeCell ref="I316:I317"/>
    <mergeCell ref="N316:N317"/>
    <mergeCell ref="R316:R317"/>
    <mergeCell ref="J314:J315"/>
    <mergeCell ref="M316:M317"/>
    <mergeCell ref="G312:G313"/>
    <mergeCell ref="H312:H313"/>
    <mergeCell ref="I312:I313"/>
    <mergeCell ref="N312:N313"/>
    <mergeCell ref="AA324:AA325"/>
    <mergeCell ref="AB324:AB325"/>
    <mergeCell ref="B322:B323"/>
    <mergeCell ref="Y316:Y317"/>
    <mergeCell ref="Z316:Z317"/>
    <mergeCell ref="AA316:AA317"/>
    <mergeCell ref="AB316:AB317"/>
    <mergeCell ref="N320:N321"/>
    <mergeCell ref="R320:R321"/>
    <mergeCell ref="J318:J319"/>
    <mergeCell ref="O318:O319"/>
    <mergeCell ref="J320:J321"/>
    <mergeCell ref="O320:O321"/>
    <mergeCell ref="D322:D323"/>
    <mergeCell ref="E322:E323"/>
    <mergeCell ref="F322:F323"/>
    <mergeCell ref="G322:G323"/>
    <mergeCell ref="H322:H323"/>
    <mergeCell ref="I322:I323"/>
    <mergeCell ref="B320:B321"/>
    <mergeCell ref="S318:S319"/>
    <mergeCell ref="V318:V319"/>
    <mergeCell ref="W318:W319"/>
    <mergeCell ref="X318:X319"/>
    <mergeCell ref="Y318:Y319"/>
    <mergeCell ref="Z318:Z319"/>
    <mergeCell ref="AA318:AA319"/>
    <mergeCell ref="AB318:AB319"/>
    <mergeCell ref="I320:I321"/>
    <mergeCell ref="AA322:AA323"/>
    <mergeCell ref="AB322:AB323"/>
    <mergeCell ref="AA320:AA321"/>
    <mergeCell ref="AD322:AD323"/>
    <mergeCell ref="O322:O323"/>
    <mergeCell ref="F320:F321"/>
    <mergeCell ref="B330:B331"/>
    <mergeCell ref="J330:J331"/>
    <mergeCell ref="O330:O331"/>
    <mergeCell ref="S330:S331"/>
    <mergeCell ref="V330:V331"/>
    <mergeCell ref="W330:W331"/>
    <mergeCell ref="X330:X331"/>
    <mergeCell ref="Y330:Y331"/>
    <mergeCell ref="Z330:Z331"/>
    <mergeCell ref="AA330:AA331"/>
    <mergeCell ref="AB330:AB331"/>
    <mergeCell ref="AD330:AD331"/>
    <mergeCell ref="T12:T331"/>
    <mergeCell ref="S326:S327"/>
    <mergeCell ref="V326:V327"/>
    <mergeCell ref="W326:W327"/>
    <mergeCell ref="X326:X327"/>
    <mergeCell ref="Y326:Y327"/>
    <mergeCell ref="Z326:Z327"/>
    <mergeCell ref="AA326:AA327"/>
    <mergeCell ref="AB326:AB327"/>
    <mergeCell ref="AD326:AD327"/>
    <mergeCell ref="S320:S321"/>
    <mergeCell ref="V320:V321"/>
    <mergeCell ref="W320:W321"/>
    <mergeCell ref="D318:D319"/>
    <mergeCell ref="E318:E319"/>
    <mergeCell ref="Y320:Y321"/>
    <mergeCell ref="Z320:Z321"/>
    <mergeCell ref="AB320:AB321"/>
    <mergeCell ref="AD320:AD321"/>
    <mergeCell ref="B318:B319"/>
    <mergeCell ref="B314:B315"/>
    <mergeCell ref="B306:B307"/>
    <mergeCell ref="J306:J307"/>
    <mergeCell ref="Y328:Y329"/>
    <mergeCell ref="Z328:Z329"/>
    <mergeCell ref="AA328:AA329"/>
    <mergeCell ref="AD324:AD325"/>
    <mergeCell ref="D326:D327"/>
    <mergeCell ref="E326:E327"/>
    <mergeCell ref="F326:F327"/>
    <mergeCell ref="G326:G327"/>
    <mergeCell ref="H326:H327"/>
    <mergeCell ref="I326:I327"/>
    <mergeCell ref="N326:N327"/>
    <mergeCell ref="R326:R327"/>
    <mergeCell ref="AB328:AB329"/>
    <mergeCell ref="AD328:AD329"/>
    <mergeCell ref="D328:D329"/>
    <mergeCell ref="E328:E329"/>
    <mergeCell ref="F328:F329"/>
    <mergeCell ref="G328:G329"/>
    <mergeCell ref="H328:H329"/>
    <mergeCell ref="I328:I329"/>
    <mergeCell ref="N328:N329"/>
    <mergeCell ref="R328:R329"/>
    <mergeCell ref="D320:D321"/>
    <mergeCell ref="Y322:Y323"/>
    <mergeCell ref="Z322:Z323"/>
    <mergeCell ref="B324:B325"/>
    <mergeCell ref="J324:J325"/>
    <mergeCell ref="O324:O325"/>
    <mergeCell ref="S324:S325"/>
    <mergeCell ref="V324:V325"/>
    <mergeCell ref="B328:B329"/>
    <mergeCell ref="J328:J329"/>
    <mergeCell ref="O328:O329"/>
    <mergeCell ref="S328:S329"/>
    <mergeCell ref="V328:V329"/>
    <mergeCell ref="W328:W329"/>
    <mergeCell ref="X328:X329"/>
    <mergeCell ref="B326:B327"/>
    <mergeCell ref="S322:S323"/>
    <mergeCell ref="V322:V323"/>
    <mergeCell ref="W322:W323"/>
    <mergeCell ref="X322:X323"/>
    <mergeCell ref="W324:W325"/>
    <mergeCell ref="X324:X325"/>
    <mergeCell ref="Y324:Y325"/>
    <mergeCell ref="Z324:Z325"/>
    <mergeCell ref="B316:B317"/>
    <mergeCell ref="J316:J317"/>
    <mergeCell ref="O316:O317"/>
    <mergeCell ref="S316:S317"/>
    <mergeCell ref="V316:V317"/>
    <mergeCell ref="W316:W317"/>
    <mergeCell ref="X316:X317"/>
    <mergeCell ref="J326:J327"/>
    <mergeCell ref="O326:O327"/>
    <mergeCell ref="N322:N323"/>
    <mergeCell ref="R322:R323"/>
    <mergeCell ref="D324:D325"/>
    <mergeCell ref="E324:E325"/>
    <mergeCell ref="F324:F325"/>
    <mergeCell ref="G324:G325"/>
    <mergeCell ref="H324:H325"/>
    <mergeCell ref="I324:I325"/>
    <mergeCell ref="N324:N325"/>
    <mergeCell ref="R324:R325"/>
    <mergeCell ref="J322:J323"/>
    <mergeCell ref="M326:M327"/>
    <mergeCell ref="X320:X321"/>
    <mergeCell ref="E320:E321"/>
    <mergeCell ref="F318:F319"/>
    <mergeCell ref="G318:G319"/>
    <mergeCell ref="H318:H319"/>
    <mergeCell ref="I318:I319"/>
    <mergeCell ref="N318:N319"/>
    <mergeCell ref="R318:R319"/>
    <mergeCell ref="M318:M319"/>
    <mergeCell ref="M320:M321"/>
    <mergeCell ref="M328:M329"/>
    <mergeCell ref="M322:M323"/>
    <mergeCell ref="M324:M325"/>
    <mergeCell ref="M232:M233"/>
    <mergeCell ref="M244:M245"/>
    <mergeCell ref="M238:M239"/>
    <mergeCell ref="M240:M241"/>
    <mergeCell ref="M252:M253"/>
    <mergeCell ref="M246:M247"/>
    <mergeCell ref="M248:M249"/>
    <mergeCell ref="M260:M261"/>
    <mergeCell ref="M254:M255"/>
    <mergeCell ref="M256:M257"/>
    <mergeCell ref="M268:M269"/>
    <mergeCell ref="M262:M263"/>
    <mergeCell ref="M264:M265"/>
    <mergeCell ref="M276:M277"/>
    <mergeCell ref="V8:AD8"/>
    <mergeCell ref="B8:Q8"/>
    <mergeCell ref="R8:U8"/>
    <mergeCell ref="M330:M331"/>
    <mergeCell ref="M172:M173"/>
    <mergeCell ref="M174:M175"/>
    <mergeCell ref="M186:M187"/>
    <mergeCell ref="M194:M195"/>
    <mergeCell ref="M202:M203"/>
    <mergeCell ref="M210:M211"/>
    <mergeCell ref="M218:M219"/>
    <mergeCell ref="M226:M227"/>
    <mergeCell ref="M234:M235"/>
    <mergeCell ref="M242:M243"/>
    <mergeCell ref="M250:M251"/>
    <mergeCell ref="M258:M259"/>
    <mergeCell ref="M266:M267"/>
    <mergeCell ref="M274:M275"/>
    <mergeCell ref="M282:M283"/>
    <mergeCell ref="M290:M291"/>
    <mergeCell ref="M298:M299"/>
    <mergeCell ref="M306:M307"/>
    <mergeCell ref="D24:D25"/>
    <mergeCell ref="R12:R13"/>
    <mergeCell ref="R14:R15"/>
    <mergeCell ref="R16:R17"/>
    <mergeCell ref="R18:R19"/>
    <mergeCell ref="R22:R23"/>
    <mergeCell ref="R24:R25"/>
    <mergeCell ref="R26:R27"/>
    <mergeCell ref="R28:R29"/>
    <mergeCell ref="R20:R21"/>
    <mergeCell ref="J14:J15"/>
    <mergeCell ref="N14:N15"/>
    <mergeCell ref="H14:H15"/>
    <mergeCell ref="H18:H19"/>
    <mergeCell ref="M28:M29"/>
    <mergeCell ref="F16:F17"/>
    <mergeCell ref="N20:N21"/>
    <mergeCell ref="H22:H23"/>
    <mergeCell ref="F26:F27"/>
    <mergeCell ref="G26:G27"/>
    <mergeCell ref="H26:H27"/>
    <mergeCell ref="I20:I21"/>
    <mergeCell ref="I26:I27"/>
    <mergeCell ref="J26:J27"/>
    <mergeCell ref="M26:M27"/>
    <mergeCell ref="N26:N27"/>
    <mergeCell ref="O26:O27"/>
    <mergeCell ref="N16:N17"/>
    <mergeCell ref="I14:I15"/>
    <mergeCell ref="O14:O15"/>
    <mergeCell ref="J22:J23"/>
    <mergeCell ref="O24:O25"/>
    <mergeCell ref="O22:O23"/>
    <mergeCell ref="I28:I29"/>
    <mergeCell ref="J28:J29"/>
    <mergeCell ref="N22:N23"/>
    <mergeCell ref="M14:M15"/>
    <mergeCell ref="J16:J17"/>
    <mergeCell ref="I18:I19"/>
    <mergeCell ref="I16:I17"/>
    <mergeCell ref="O28:O29"/>
    <mergeCell ref="N18:N19"/>
    <mergeCell ref="F32:F33"/>
    <mergeCell ref="G32:G33"/>
    <mergeCell ref="H32:H33"/>
    <mergeCell ref="H34:H35"/>
    <mergeCell ref="I34:I35"/>
    <mergeCell ref="E38:E39"/>
    <mergeCell ref="H64:H65"/>
    <mergeCell ref="I64:I65"/>
    <mergeCell ref="J64:J65"/>
    <mergeCell ref="M64:M65"/>
    <mergeCell ref="D60:D61"/>
    <mergeCell ref="G60:G61"/>
    <mergeCell ref="I66:I67"/>
    <mergeCell ref="J66:J67"/>
    <mergeCell ref="O52:O53"/>
    <mergeCell ref="F52:F53"/>
    <mergeCell ref="G52:G53"/>
    <mergeCell ref="H52:H53"/>
    <mergeCell ref="I52:I53"/>
    <mergeCell ref="J52:J53"/>
    <mergeCell ref="M52:M53"/>
    <mergeCell ref="F50:F51"/>
    <mergeCell ref="G50:G51"/>
    <mergeCell ref="H50:H51"/>
    <mergeCell ref="E62:E63"/>
    <mergeCell ref="M62:M63"/>
    <mergeCell ref="F62:F63"/>
    <mergeCell ref="G62:G63"/>
    <mergeCell ref="H62:H63"/>
    <mergeCell ref="I62:I63"/>
    <mergeCell ref="J62:J63"/>
    <mergeCell ref="D54:D55"/>
    <mergeCell ref="N54:N55"/>
    <mergeCell ref="O54:O55"/>
    <mergeCell ref="D52:D53"/>
    <mergeCell ref="D34:D35"/>
    <mergeCell ref="E34:E35"/>
    <mergeCell ref="F34:F35"/>
    <mergeCell ref="O44:O45"/>
    <mergeCell ref="D44:D45"/>
    <mergeCell ref="E44:E45"/>
    <mergeCell ref="F44:F45"/>
    <mergeCell ref="G44:G45"/>
    <mergeCell ref="H44:H45"/>
    <mergeCell ref="I48:I49"/>
    <mergeCell ref="O34:O35"/>
    <mergeCell ref="O36:O37"/>
    <mergeCell ref="N46:N47"/>
    <mergeCell ref="O46:O47"/>
    <mergeCell ref="M38:M39"/>
    <mergeCell ref="N38:N39"/>
    <mergeCell ref="O38:O39"/>
    <mergeCell ref="F46:F47"/>
    <mergeCell ref="G46:G47"/>
    <mergeCell ref="H46:H47"/>
    <mergeCell ref="I46:I47"/>
    <mergeCell ref="J46:J47"/>
    <mergeCell ref="M46:M47"/>
    <mergeCell ref="N44:N45"/>
    <mergeCell ref="D56:D57"/>
    <mergeCell ref="E52:E53"/>
    <mergeCell ref="D50:D51"/>
    <mergeCell ref="E50:E51"/>
    <mergeCell ref="D46:D47"/>
    <mergeCell ref="E46:E47"/>
    <mergeCell ref="N48:N49"/>
    <mergeCell ref="O48:O49"/>
    <mergeCell ref="D48:D49"/>
    <mergeCell ref="I50:I51"/>
    <mergeCell ref="J50:J51"/>
    <mergeCell ref="M50:M51"/>
    <mergeCell ref="N50:N51"/>
    <mergeCell ref="O50:O51"/>
    <mergeCell ref="E32:E33"/>
    <mergeCell ref="G34:G35"/>
    <mergeCell ref="J34:J35"/>
    <mergeCell ref="M34:M35"/>
    <mergeCell ref="D36:D37"/>
    <mergeCell ref="E36:E37"/>
    <mergeCell ref="I40:I41"/>
    <mergeCell ref="J40:J41"/>
    <mergeCell ref="M40:M41"/>
    <mergeCell ref="I36:I37"/>
    <mergeCell ref="J36:J37"/>
    <mergeCell ref="M36:M37"/>
    <mergeCell ref="N36:N37"/>
    <mergeCell ref="E40:E41"/>
    <mergeCell ref="D42:D43"/>
    <mergeCell ref="D38:D39"/>
    <mergeCell ref="D40:D41"/>
    <mergeCell ref="N34:N35"/>
    <mergeCell ref="M110:M111"/>
    <mergeCell ref="M122:M123"/>
    <mergeCell ref="M188:M189"/>
    <mergeCell ref="M182:M183"/>
    <mergeCell ref="M184:M185"/>
    <mergeCell ref="M102:M103"/>
    <mergeCell ref="M96:M97"/>
    <mergeCell ref="M146:M147"/>
    <mergeCell ref="M162:M163"/>
    <mergeCell ref="M168:M169"/>
    <mergeCell ref="M152:M153"/>
    <mergeCell ref="M166:M167"/>
    <mergeCell ref="M148:M149"/>
    <mergeCell ref="M118:M119"/>
    <mergeCell ref="M120:M121"/>
    <mergeCell ref="M124:M125"/>
    <mergeCell ref="M116:M117"/>
    <mergeCell ref="J256:J257"/>
    <mergeCell ref="O256:O257"/>
    <mergeCell ref="J254:J255"/>
    <mergeCell ref="O254:O255"/>
    <mergeCell ref="D254:D255"/>
    <mergeCell ref="E254:E255"/>
    <mergeCell ref="F254:F255"/>
    <mergeCell ref="G254:G255"/>
    <mergeCell ref="H254:H255"/>
    <mergeCell ref="I254:I255"/>
    <mergeCell ref="J246:J247"/>
    <mergeCell ref="O246:O247"/>
    <mergeCell ref="J252:J253"/>
    <mergeCell ref="O252:O253"/>
    <mergeCell ref="D250:D251"/>
    <mergeCell ref="E250:E251"/>
    <mergeCell ref="F250:F251"/>
    <mergeCell ref="G250:G251"/>
    <mergeCell ref="H250:H251"/>
    <mergeCell ref="I250:I251"/>
    <mergeCell ref="N250:N251"/>
    <mergeCell ref="D252:D253"/>
    <mergeCell ref="E252:E253"/>
    <mergeCell ref="J250:J251"/>
    <mergeCell ref="O250:O251"/>
    <mergeCell ref="F252:F253"/>
    <mergeCell ref="G252:G253"/>
    <mergeCell ref="H252:H253"/>
    <mergeCell ref="I252:I253"/>
    <mergeCell ref="G246:G247"/>
    <mergeCell ref="H246:H247"/>
    <mergeCell ref="I246:I247"/>
    <mergeCell ref="N246:N247"/>
    <mergeCell ref="D248:D249"/>
    <mergeCell ref="E248:E249"/>
    <mergeCell ref="J244:J245"/>
    <mergeCell ref="O244:O245"/>
    <mergeCell ref="F248:F249"/>
    <mergeCell ref="G248:G249"/>
    <mergeCell ref="H248:H249"/>
    <mergeCell ref="I248:I249"/>
    <mergeCell ref="N248:N249"/>
    <mergeCell ref="J248:J249"/>
    <mergeCell ref="O248:O249"/>
    <mergeCell ref="D244:D245"/>
    <mergeCell ref="E244:E245"/>
    <mergeCell ref="F244:F245"/>
    <mergeCell ref="G244:G245"/>
    <mergeCell ref="H244:H245"/>
    <mergeCell ref="I244:I245"/>
    <mergeCell ref="N244:N245"/>
    <mergeCell ref="D246:D247"/>
    <mergeCell ref="E246:E247"/>
    <mergeCell ref="F246:F247"/>
    <mergeCell ref="H234:H235"/>
    <mergeCell ref="I234:I235"/>
    <mergeCell ref="N234:N235"/>
    <mergeCell ref="D236:D237"/>
    <mergeCell ref="E236:E237"/>
    <mergeCell ref="J234:J235"/>
    <mergeCell ref="O234:O235"/>
    <mergeCell ref="F236:F237"/>
    <mergeCell ref="G236:G237"/>
    <mergeCell ref="H236:H237"/>
    <mergeCell ref="I236:I237"/>
    <mergeCell ref="M236:M237"/>
    <mergeCell ref="N236:N237"/>
    <mergeCell ref="D230:D231"/>
    <mergeCell ref="E230:E231"/>
    <mergeCell ref="F230:F231"/>
    <mergeCell ref="G230:G231"/>
    <mergeCell ref="H230:H231"/>
    <mergeCell ref="I230:I231"/>
    <mergeCell ref="N230:N231"/>
    <mergeCell ref="D232:D233"/>
    <mergeCell ref="E232:E233"/>
    <mergeCell ref="F232:F233"/>
    <mergeCell ref="G232:G233"/>
    <mergeCell ref="H232:H233"/>
    <mergeCell ref="I232:I233"/>
    <mergeCell ref="N232:N233"/>
    <mergeCell ref="J232:J233"/>
    <mergeCell ref="O232:O233"/>
    <mergeCell ref="N202:N203"/>
    <mergeCell ref="J218:J219"/>
    <mergeCell ref="O218:O219"/>
    <mergeCell ref="F220:F221"/>
    <mergeCell ref="G220:G221"/>
    <mergeCell ref="H220:H221"/>
    <mergeCell ref="I220:I221"/>
    <mergeCell ref="M220:M221"/>
    <mergeCell ref="J216:J217"/>
    <mergeCell ref="O216:O217"/>
    <mergeCell ref="D214:D215"/>
    <mergeCell ref="E214:E215"/>
    <mergeCell ref="F214:F215"/>
    <mergeCell ref="G214:G215"/>
    <mergeCell ref="H214:H215"/>
    <mergeCell ref="I214:I215"/>
    <mergeCell ref="N214:N215"/>
    <mergeCell ref="D216:D217"/>
    <mergeCell ref="E216:E217"/>
    <mergeCell ref="M214:M215"/>
    <mergeCell ref="M216:M217"/>
    <mergeCell ref="F216:F217"/>
    <mergeCell ref="G216:G217"/>
    <mergeCell ref="H216:H217"/>
    <mergeCell ref="I216:I217"/>
    <mergeCell ref="N216:N217"/>
    <mergeCell ref="J214:J215"/>
    <mergeCell ref="O214:O215"/>
    <mergeCell ref="D218:D219"/>
    <mergeCell ref="E218:E219"/>
    <mergeCell ref="F218:F219"/>
    <mergeCell ref="G218:G219"/>
    <mergeCell ref="O192:O193"/>
    <mergeCell ref="O190:O191"/>
    <mergeCell ref="M192:M193"/>
    <mergeCell ref="J198:J199"/>
    <mergeCell ref="O198:O199"/>
    <mergeCell ref="J194:J195"/>
    <mergeCell ref="O194:O195"/>
    <mergeCell ref="D190:D191"/>
    <mergeCell ref="J202:J203"/>
    <mergeCell ref="O202:O203"/>
    <mergeCell ref="F204:F205"/>
    <mergeCell ref="G204:G205"/>
    <mergeCell ref="H204:H205"/>
    <mergeCell ref="I204:I205"/>
    <mergeCell ref="N204:N205"/>
    <mergeCell ref="M204:M205"/>
    <mergeCell ref="J204:J205"/>
    <mergeCell ref="O204:O205"/>
    <mergeCell ref="D202:D203"/>
    <mergeCell ref="E202:E203"/>
    <mergeCell ref="F202:F203"/>
    <mergeCell ref="D204:D205"/>
    <mergeCell ref="E204:E205"/>
    <mergeCell ref="H192:H193"/>
    <mergeCell ref="J190:J191"/>
    <mergeCell ref="E194:E195"/>
    <mergeCell ref="F194:F195"/>
    <mergeCell ref="G194:G195"/>
    <mergeCell ref="H194:H195"/>
    <mergeCell ref="I194:I195"/>
    <mergeCell ref="N194:N195"/>
    <mergeCell ref="D194:D195"/>
    <mergeCell ref="J196:J197"/>
    <mergeCell ref="O196:O197"/>
    <mergeCell ref="F200:F201"/>
    <mergeCell ref="M200:M201"/>
    <mergeCell ref="I192:I193"/>
    <mergeCell ref="N192:N193"/>
    <mergeCell ref="N210:N211"/>
    <mergeCell ref="F178:F179"/>
    <mergeCell ref="D172:D173"/>
    <mergeCell ref="E172:E173"/>
    <mergeCell ref="F172:F173"/>
    <mergeCell ref="G172:G173"/>
    <mergeCell ref="H172:H173"/>
    <mergeCell ref="I172:I173"/>
    <mergeCell ref="J172:J173"/>
    <mergeCell ref="N172:N173"/>
    <mergeCell ref="O172:O173"/>
    <mergeCell ref="J182:J183"/>
    <mergeCell ref="O182:O183"/>
    <mergeCell ref="H198:H199"/>
    <mergeCell ref="I198:I199"/>
    <mergeCell ref="N198:N199"/>
    <mergeCell ref="D200:D201"/>
    <mergeCell ref="E200:E201"/>
    <mergeCell ref="G200:G201"/>
    <mergeCell ref="H200:H201"/>
    <mergeCell ref="I200:I201"/>
    <mergeCell ref="N200:N201"/>
    <mergeCell ref="J200:J201"/>
    <mergeCell ref="O200:O201"/>
    <mergeCell ref="M198:M199"/>
    <mergeCell ref="J178:J179"/>
    <mergeCell ref="J180:J181"/>
    <mergeCell ref="O180:O181"/>
    <mergeCell ref="J176:J177"/>
    <mergeCell ref="O176:O177"/>
    <mergeCell ref="J174:J175"/>
    <mergeCell ref="O174:O175"/>
    <mergeCell ref="D174:D175"/>
    <mergeCell ref="E174:E175"/>
    <mergeCell ref="F174:F175"/>
    <mergeCell ref="G174:G175"/>
    <mergeCell ref="H174:H175"/>
    <mergeCell ref="I174:I175"/>
    <mergeCell ref="N174:N175"/>
    <mergeCell ref="E190:E191"/>
    <mergeCell ref="F190:F191"/>
    <mergeCell ref="G190:G191"/>
    <mergeCell ref="N254:N255"/>
    <mergeCell ref="M178:M179"/>
    <mergeCell ref="M180:M181"/>
    <mergeCell ref="N188:N189"/>
    <mergeCell ref="N182:N183"/>
    <mergeCell ref="E180:E181"/>
    <mergeCell ref="F180:F181"/>
    <mergeCell ref="G180:G181"/>
    <mergeCell ref="H180:H181"/>
    <mergeCell ref="I180:I181"/>
    <mergeCell ref="E182:E183"/>
    <mergeCell ref="F182:F183"/>
    <mergeCell ref="E178:E179"/>
    <mergeCell ref="G182:G183"/>
    <mergeCell ref="H182:H183"/>
    <mergeCell ref="I182:I183"/>
    <mergeCell ref="D256:D257"/>
    <mergeCell ref="E256:E257"/>
    <mergeCell ref="F256:F257"/>
    <mergeCell ref="G256:G257"/>
    <mergeCell ref="H256:H257"/>
    <mergeCell ref="I256:I257"/>
    <mergeCell ref="N256:N257"/>
    <mergeCell ref="J228:J229"/>
    <mergeCell ref="O228:O229"/>
    <mergeCell ref="J236:J237"/>
    <mergeCell ref="O236:O237"/>
    <mergeCell ref="M230:M231"/>
    <mergeCell ref="E208:E209"/>
    <mergeCell ref="F208:F209"/>
    <mergeCell ref="G208:G209"/>
    <mergeCell ref="H208:H209"/>
    <mergeCell ref="I208:I209"/>
    <mergeCell ref="N208:N209"/>
    <mergeCell ref="J230:J231"/>
    <mergeCell ref="O230:O231"/>
    <mergeCell ref="J226:J227"/>
    <mergeCell ref="O226:O227"/>
    <mergeCell ref="D222:D223"/>
    <mergeCell ref="E222:E223"/>
    <mergeCell ref="H212:H213"/>
    <mergeCell ref="I224:I225"/>
    <mergeCell ref="N224:N225"/>
    <mergeCell ref="G222:G223"/>
    <mergeCell ref="F228:F229"/>
    <mergeCell ref="G228:G229"/>
    <mergeCell ref="H228:H229"/>
    <mergeCell ref="H218:H219"/>
    <mergeCell ref="G168:G169"/>
    <mergeCell ref="H168:H169"/>
    <mergeCell ref="F166:F167"/>
    <mergeCell ref="I170:I171"/>
    <mergeCell ref="J170:J171"/>
    <mergeCell ref="N170:N171"/>
    <mergeCell ref="E176:E177"/>
    <mergeCell ref="F176:F177"/>
    <mergeCell ref="G176:G177"/>
    <mergeCell ref="H176:H177"/>
    <mergeCell ref="I176:I177"/>
    <mergeCell ref="N176:N177"/>
    <mergeCell ref="M176:M177"/>
    <mergeCell ref="H170:H171"/>
    <mergeCell ref="M170:M171"/>
    <mergeCell ref="J166:J167"/>
    <mergeCell ref="N166:N167"/>
    <mergeCell ref="G166:G167"/>
    <mergeCell ref="O168:O169"/>
    <mergeCell ref="N164:N165"/>
    <mergeCell ref="E132:E133"/>
    <mergeCell ref="F132:F133"/>
    <mergeCell ref="G132:G133"/>
    <mergeCell ref="H134:H135"/>
    <mergeCell ref="J140:J141"/>
    <mergeCell ref="J142:J143"/>
    <mergeCell ref="O148:O149"/>
    <mergeCell ref="O146:O147"/>
    <mergeCell ref="O144:O145"/>
    <mergeCell ref="I148:I149"/>
    <mergeCell ref="I140:I141"/>
    <mergeCell ref="J144:J145"/>
    <mergeCell ref="I162:I163"/>
    <mergeCell ref="I152:I153"/>
    <mergeCell ref="J152:J153"/>
    <mergeCell ref="M150:M151"/>
    <mergeCell ref="M144:M145"/>
    <mergeCell ref="M140:M141"/>
    <mergeCell ref="I160:I161"/>
    <mergeCell ref="I156:I157"/>
    <mergeCell ref="J162:J163"/>
    <mergeCell ref="O158:O159"/>
    <mergeCell ref="J154:J155"/>
    <mergeCell ref="H146:H147"/>
    <mergeCell ref="F158:F159"/>
    <mergeCell ref="H158:H159"/>
    <mergeCell ref="E152:E153"/>
    <mergeCell ref="F152:F153"/>
    <mergeCell ref="F148:F149"/>
    <mergeCell ref="M138:M139"/>
    <mergeCell ref="I132:I133"/>
    <mergeCell ref="J132:J133"/>
    <mergeCell ref="E130:E131"/>
    <mergeCell ref="F130:F131"/>
    <mergeCell ref="H130:H131"/>
    <mergeCell ref="I130:I131"/>
    <mergeCell ref="M126:M127"/>
    <mergeCell ref="F138:F139"/>
    <mergeCell ref="F140:F141"/>
    <mergeCell ref="N140:N141"/>
    <mergeCell ref="J136:J137"/>
    <mergeCell ref="I136:I137"/>
    <mergeCell ref="M134:M135"/>
    <mergeCell ref="M128:M129"/>
    <mergeCell ref="J130:J131"/>
    <mergeCell ref="G138:G139"/>
    <mergeCell ref="J138:J139"/>
    <mergeCell ref="E138:E139"/>
    <mergeCell ref="E136:E137"/>
    <mergeCell ref="M132:M133"/>
    <mergeCell ref="M130:M131"/>
    <mergeCell ref="O114:O115"/>
    <mergeCell ref="H108:H109"/>
    <mergeCell ref="O110:O111"/>
    <mergeCell ref="M108:M109"/>
    <mergeCell ref="O126:O127"/>
    <mergeCell ref="O124:O125"/>
    <mergeCell ref="O122:O123"/>
    <mergeCell ref="O104:O105"/>
    <mergeCell ref="D110:D111"/>
    <mergeCell ref="F110:F111"/>
    <mergeCell ref="G110:G111"/>
    <mergeCell ref="J110:J111"/>
    <mergeCell ref="N110:N111"/>
    <mergeCell ref="N118:N119"/>
    <mergeCell ref="F112:F113"/>
    <mergeCell ref="D116:D117"/>
    <mergeCell ref="J112:J113"/>
    <mergeCell ref="D112:D113"/>
    <mergeCell ref="F116:F117"/>
    <mergeCell ref="G116:G117"/>
    <mergeCell ref="H116:H117"/>
    <mergeCell ref="I116:I117"/>
    <mergeCell ref="H110:H111"/>
    <mergeCell ref="J114:J115"/>
    <mergeCell ref="D118:D119"/>
    <mergeCell ref="F118:F119"/>
    <mergeCell ref="F114:F115"/>
    <mergeCell ref="E110:E111"/>
    <mergeCell ref="E114:E115"/>
    <mergeCell ref="N116:N117"/>
    <mergeCell ref="O116:O117"/>
    <mergeCell ref="M114:M115"/>
    <mergeCell ref="D92:D93"/>
    <mergeCell ref="H90:H91"/>
    <mergeCell ref="E86:E87"/>
    <mergeCell ref="F86:F87"/>
    <mergeCell ref="G86:G87"/>
    <mergeCell ref="H86:H87"/>
    <mergeCell ref="I94:I95"/>
    <mergeCell ref="H98:H99"/>
    <mergeCell ref="D102:D103"/>
    <mergeCell ref="D104:D105"/>
    <mergeCell ref="D106:D107"/>
    <mergeCell ref="O102:O103"/>
    <mergeCell ref="O100:O101"/>
    <mergeCell ref="E104:E105"/>
    <mergeCell ref="M86:M87"/>
    <mergeCell ref="E92:E93"/>
    <mergeCell ref="J88:J89"/>
    <mergeCell ref="D90:D91"/>
    <mergeCell ref="F90:F91"/>
    <mergeCell ref="G90:G91"/>
    <mergeCell ref="J90:J91"/>
    <mergeCell ref="N90:N91"/>
    <mergeCell ref="D100:D101"/>
    <mergeCell ref="D96:D97"/>
    <mergeCell ref="N100:N101"/>
    <mergeCell ref="F100:F101"/>
    <mergeCell ref="G100:G101"/>
    <mergeCell ref="H100:H101"/>
    <mergeCell ref="I100:I101"/>
    <mergeCell ref="M100:M101"/>
    <mergeCell ref="M104:M105"/>
    <mergeCell ref="M106:M107"/>
    <mergeCell ref="D88:D89"/>
    <mergeCell ref="H88:H89"/>
    <mergeCell ref="O90:O91"/>
    <mergeCell ref="E90:E91"/>
    <mergeCell ref="G92:G93"/>
    <mergeCell ref="E88:E89"/>
    <mergeCell ref="H92:H93"/>
    <mergeCell ref="D86:D87"/>
    <mergeCell ref="M84:M85"/>
    <mergeCell ref="E84:E85"/>
    <mergeCell ref="G106:G107"/>
    <mergeCell ref="E100:E101"/>
    <mergeCell ref="G102:G103"/>
    <mergeCell ref="H102:H103"/>
    <mergeCell ref="N104:N105"/>
    <mergeCell ref="I104:I105"/>
    <mergeCell ref="F102:F103"/>
    <mergeCell ref="J104:J105"/>
    <mergeCell ref="J102:J103"/>
    <mergeCell ref="N102:N103"/>
    <mergeCell ref="H104:H105"/>
    <mergeCell ref="E102:E103"/>
    <mergeCell ref="I102:I103"/>
    <mergeCell ref="E106:E107"/>
    <mergeCell ref="J100:J101"/>
    <mergeCell ref="F104:F105"/>
    <mergeCell ref="G104:G105"/>
    <mergeCell ref="D94:D95"/>
    <mergeCell ref="F92:F93"/>
    <mergeCell ref="D98:D99"/>
    <mergeCell ref="N92:N93"/>
    <mergeCell ref="J92:J93"/>
    <mergeCell ref="O70:O71"/>
    <mergeCell ref="O66:O67"/>
    <mergeCell ref="E108:E109"/>
    <mergeCell ref="G112:G113"/>
    <mergeCell ref="I114:I115"/>
    <mergeCell ref="M112:M113"/>
    <mergeCell ref="N114:N115"/>
    <mergeCell ref="G114:G115"/>
    <mergeCell ref="H114:H115"/>
    <mergeCell ref="E42:E43"/>
    <mergeCell ref="J38:J39"/>
    <mergeCell ref="F42:F43"/>
    <mergeCell ref="G42:G43"/>
    <mergeCell ref="I44:I45"/>
    <mergeCell ref="J44:J45"/>
    <mergeCell ref="M44:M45"/>
    <mergeCell ref="F40:F41"/>
    <mergeCell ref="G40:G41"/>
    <mergeCell ref="H40:H41"/>
    <mergeCell ref="E48:E49"/>
    <mergeCell ref="F48:F49"/>
    <mergeCell ref="G48:G49"/>
    <mergeCell ref="H48:H49"/>
    <mergeCell ref="J48:J49"/>
    <mergeCell ref="M48:M49"/>
    <mergeCell ref="E56:E57"/>
    <mergeCell ref="F56:F57"/>
    <mergeCell ref="I108:I109"/>
    <mergeCell ref="F108:F109"/>
    <mergeCell ref="N94:N95"/>
    <mergeCell ref="I98:I99"/>
    <mergeCell ref="E98:E99"/>
    <mergeCell ref="O60:O61"/>
    <mergeCell ref="J60:J61"/>
    <mergeCell ref="E60:E61"/>
    <mergeCell ref="F60:F61"/>
    <mergeCell ref="J56:J57"/>
    <mergeCell ref="M56:M57"/>
    <mergeCell ref="N56:N57"/>
    <mergeCell ref="O56:O57"/>
    <mergeCell ref="N52:N53"/>
    <mergeCell ref="G66:G67"/>
    <mergeCell ref="H66:H67"/>
    <mergeCell ref="G70:G71"/>
    <mergeCell ref="H70:H71"/>
    <mergeCell ref="I70:I71"/>
    <mergeCell ref="J70:J71"/>
    <mergeCell ref="G64:G65"/>
    <mergeCell ref="M66:M67"/>
    <mergeCell ref="G56:G57"/>
    <mergeCell ref="H56:H57"/>
    <mergeCell ref="I56:I57"/>
    <mergeCell ref="O64:O65"/>
    <mergeCell ref="N62:N63"/>
    <mergeCell ref="O62:O63"/>
    <mergeCell ref="N58:N59"/>
    <mergeCell ref="O58:O59"/>
    <mergeCell ref="G54:G55"/>
    <mergeCell ref="H54:H55"/>
    <mergeCell ref="I54:I55"/>
    <mergeCell ref="J54:J55"/>
    <mergeCell ref="M54:M55"/>
    <mergeCell ref="J68:J69"/>
    <mergeCell ref="O68:O69"/>
    <mergeCell ref="O98:O99"/>
    <mergeCell ref="M98:M99"/>
    <mergeCell ref="F98:F99"/>
    <mergeCell ref="N98:N99"/>
    <mergeCell ref="N82:N83"/>
    <mergeCell ref="J98:J99"/>
    <mergeCell ref="I90:I91"/>
    <mergeCell ref="F88:F89"/>
    <mergeCell ref="O88:O89"/>
    <mergeCell ref="N88:N89"/>
    <mergeCell ref="G74:G75"/>
    <mergeCell ref="H74:H75"/>
    <mergeCell ref="I74:I75"/>
    <mergeCell ref="J74:J75"/>
    <mergeCell ref="M70:M71"/>
    <mergeCell ref="F84:F85"/>
    <mergeCell ref="G84:G85"/>
    <mergeCell ref="H84:H85"/>
    <mergeCell ref="I84:I85"/>
    <mergeCell ref="J84:J85"/>
    <mergeCell ref="G98:G99"/>
    <mergeCell ref="F82:F83"/>
    <mergeCell ref="G82:G83"/>
    <mergeCell ref="H82:H83"/>
    <mergeCell ref="J82:J83"/>
    <mergeCell ref="M82:M83"/>
    <mergeCell ref="I82:I83"/>
    <mergeCell ref="I92:I93"/>
    <mergeCell ref="O74:O75"/>
    <mergeCell ref="J94:J95"/>
    <mergeCell ref="F96:F97"/>
    <mergeCell ref="G96:G97"/>
    <mergeCell ref="O108:O109"/>
    <mergeCell ref="N108:N109"/>
    <mergeCell ref="H106:H107"/>
    <mergeCell ref="J108:J109"/>
    <mergeCell ref="G108:G109"/>
    <mergeCell ref="D108:D109"/>
    <mergeCell ref="J118:J119"/>
    <mergeCell ref="I118:I119"/>
    <mergeCell ref="N120:N121"/>
    <mergeCell ref="J116:J117"/>
    <mergeCell ref="I120:I121"/>
    <mergeCell ref="N112:N113"/>
    <mergeCell ref="O112:O113"/>
    <mergeCell ref="D120:D121"/>
    <mergeCell ref="G120:G121"/>
    <mergeCell ref="H120:H121"/>
    <mergeCell ref="E112:E113"/>
    <mergeCell ref="H118:H119"/>
    <mergeCell ref="G118:G119"/>
    <mergeCell ref="H112:H113"/>
    <mergeCell ref="I110:I111"/>
    <mergeCell ref="I112:I113"/>
    <mergeCell ref="F120:F121"/>
    <mergeCell ref="N106:N107"/>
    <mergeCell ref="D114:D115"/>
    <mergeCell ref="E116:E117"/>
    <mergeCell ref="E118:E119"/>
    <mergeCell ref="I106:I107"/>
    <mergeCell ref="J106:J107"/>
    <mergeCell ref="F106:F107"/>
    <mergeCell ref="J120:J121"/>
    <mergeCell ref="O118:O119"/>
    <mergeCell ref="D124:D125"/>
    <mergeCell ref="F124:F125"/>
    <mergeCell ref="E124:E125"/>
    <mergeCell ref="D122:D123"/>
    <mergeCell ref="F122:F123"/>
    <mergeCell ref="E120:E121"/>
    <mergeCell ref="E126:E127"/>
    <mergeCell ref="D128:D129"/>
    <mergeCell ref="F128:F129"/>
    <mergeCell ref="G128:G129"/>
    <mergeCell ref="H128:H129"/>
    <mergeCell ref="I128:I129"/>
    <mergeCell ref="E128:E129"/>
    <mergeCell ref="J128:J129"/>
    <mergeCell ref="N128:N129"/>
    <mergeCell ref="O128:O129"/>
    <mergeCell ref="G130:G131"/>
    <mergeCell ref="D130:D131"/>
    <mergeCell ref="F126:F127"/>
    <mergeCell ref="G124:G125"/>
    <mergeCell ref="H124:H125"/>
    <mergeCell ref="I124:I125"/>
    <mergeCell ref="J124:J125"/>
    <mergeCell ref="N124:N125"/>
    <mergeCell ref="J126:J127"/>
    <mergeCell ref="N126:N127"/>
    <mergeCell ref="H126:H127"/>
    <mergeCell ref="I126:I127"/>
    <mergeCell ref="N130:N131"/>
    <mergeCell ref="O120:O121"/>
    <mergeCell ref="D126:D127"/>
    <mergeCell ref="O130:O131"/>
    <mergeCell ref="D140:D141"/>
    <mergeCell ref="G142:G143"/>
    <mergeCell ref="H142:H143"/>
    <mergeCell ref="E142:E143"/>
    <mergeCell ref="E144:E145"/>
    <mergeCell ref="D142:D143"/>
    <mergeCell ref="D144:D145"/>
    <mergeCell ref="D136:D137"/>
    <mergeCell ref="D138:D139"/>
    <mergeCell ref="I144:I145"/>
    <mergeCell ref="O142:O143"/>
    <mergeCell ref="H138:H139"/>
    <mergeCell ref="H140:H141"/>
    <mergeCell ref="I138:I139"/>
    <mergeCell ref="F142:F143"/>
    <mergeCell ref="H136:H137"/>
    <mergeCell ref="F136:F137"/>
    <mergeCell ref="M136:M137"/>
    <mergeCell ref="O140:O141"/>
    <mergeCell ref="N144:N145"/>
    <mergeCell ref="I142:I143"/>
    <mergeCell ref="F144:F145"/>
    <mergeCell ref="G144:G145"/>
    <mergeCell ref="H144:H145"/>
    <mergeCell ref="N142:N143"/>
    <mergeCell ref="M142:M143"/>
    <mergeCell ref="N138:N139"/>
    <mergeCell ref="O136:O137"/>
    <mergeCell ref="E140:E141"/>
    <mergeCell ref="G140:G141"/>
    <mergeCell ref="G136:G137"/>
    <mergeCell ref="O138:O139"/>
    <mergeCell ref="F150:F151"/>
    <mergeCell ref="G150:G151"/>
    <mergeCell ref="J150:J151"/>
    <mergeCell ref="J148:J149"/>
    <mergeCell ref="D152:D153"/>
    <mergeCell ref="N152:N153"/>
    <mergeCell ref="F156:F157"/>
    <mergeCell ref="G156:G157"/>
    <mergeCell ref="H156:H157"/>
    <mergeCell ref="E156:E157"/>
    <mergeCell ref="J156:J157"/>
    <mergeCell ref="N156:N157"/>
    <mergeCell ref="O156:O157"/>
    <mergeCell ref="F160:F161"/>
    <mergeCell ref="H160:H161"/>
    <mergeCell ref="G154:G155"/>
    <mergeCell ref="H154:H155"/>
    <mergeCell ref="I154:I155"/>
    <mergeCell ref="N160:N161"/>
    <mergeCell ref="I158:I159"/>
    <mergeCell ref="J158:J159"/>
    <mergeCell ref="N158:N159"/>
    <mergeCell ref="M158:M159"/>
    <mergeCell ref="E160:E161"/>
    <mergeCell ref="D156:D157"/>
    <mergeCell ref="G160:G161"/>
    <mergeCell ref="D158:D159"/>
    <mergeCell ref="N154:N155"/>
    <mergeCell ref="D154:D155"/>
    <mergeCell ref="F154:F155"/>
    <mergeCell ref="J160:J161"/>
    <mergeCell ref="E158:E159"/>
    <mergeCell ref="D160:D161"/>
    <mergeCell ref="J164:J165"/>
    <mergeCell ref="H166:H167"/>
    <mergeCell ref="F164:F165"/>
    <mergeCell ref="O166:O167"/>
    <mergeCell ref="N162:N163"/>
    <mergeCell ref="O162:O163"/>
    <mergeCell ref="G158:G159"/>
    <mergeCell ref="E154:E155"/>
    <mergeCell ref="O154:O155"/>
    <mergeCell ref="O160:O161"/>
    <mergeCell ref="H162:H163"/>
    <mergeCell ref="M160:M161"/>
    <mergeCell ref="M154:M155"/>
    <mergeCell ref="M156:M157"/>
    <mergeCell ref="D164:D165"/>
    <mergeCell ref="E162:E163"/>
    <mergeCell ref="F162:F163"/>
    <mergeCell ref="G164:G165"/>
    <mergeCell ref="H164:H165"/>
    <mergeCell ref="I164:I165"/>
    <mergeCell ref="D166:D167"/>
    <mergeCell ref="E166:E167"/>
    <mergeCell ref="F196:F197"/>
    <mergeCell ref="G196:G197"/>
    <mergeCell ref="H196:H197"/>
    <mergeCell ref="I196:I197"/>
    <mergeCell ref="N196:N197"/>
    <mergeCell ref="N220:N221"/>
    <mergeCell ref="F212:F213"/>
    <mergeCell ref="G212:G213"/>
    <mergeCell ref="N168:N169"/>
    <mergeCell ref="N190:N191"/>
    <mergeCell ref="I178:I179"/>
    <mergeCell ref="N178:N179"/>
    <mergeCell ref="D180:D181"/>
    <mergeCell ref="D184:D185"/>
    <mergeCell ref="E184:E185"/>
    <mergeCell ref="F184:F185"/>
    <mergeCell ref="G184:G185"/>
    <mergeCell ref="H184:H185"/>
    <mergeCell ref="I184:I185"/>
    <mergeCell ref="N184:N185"/>
    <mergeCell ref="D178:D179"/>
    <mergeCell ref="H178:H179"/>
    <mergeCell ref="E170:E171"/>
    <mergeCell ref="F170:F171"/>
    <mergeCell ref="G170:G171"/>
    <mergeCell ref="D192:D193"/>
    <mergeCell ref="E192:E193"/>
    <mergeCell ref="F192:F193"/>
    <mergeCell ref="G192:G193"/>
    <mergeCell ref="N180:N181"/>
    <mergeCell ref="I168:I169"/>
    <mergeCell ref="E196:E197"/>
    <mergeCell ref="J96:J97"/>
    <mergeCell ref="N96:N97"/>
    <mergeCell ref="G94:G95"/>
    <mergeCell ref="E94:E95"/>
    <mergeCell ref="H96:H97"/>
    <mergeCell ref="O96:O97"/>
    <mergeCell ref="E96:E97"/>
    <mergeCell ref="I88:I89"/>
    <mergeCell ref="N84:N85"/>
    <mergeCell ref="H80:H81"/>
    <mergeCell ref="I80:I81"/>
    <mergeCell ref="J80:J81"/>
    <mergeCell ref="M80:M81"/>
    <mergeCell ref="N80:N81"/>
    <mergeCell ref="O80:O81"/>
    <mergeCell ref="I86:I87"/>
    <mergeCell ref="J86:J87"/>
    <mergeCell ref="N86:N87"/>
    <mergeCell ref="O86:O87"/>
    <mergeCell ref="I96:I97"/>
    <mergeCell ref="F94:F95"/>
    <mergeCell ref="O82:O83"/>
    <mergeCell ref="H94:H95"/>
    <mergeCell ref="O94:O95"/>
    <mergeCell ref="M90:M91"/>
    <mergeCell ref="M92:M93"/>
    <mergeCell ref="M88:M89"/>
    <mergeCell ref="E80:E81"/>
    <mergeCell ref="F80:F81"/>
    <mergeCell ref="O92:O93"/>
    <mergeCell ref="G88:G89"/>
    <mergeCell ref="M94:M95"/>
    <mergeCell ref="D64:D65"/>
    <mergeCell ref="M68:M69"/>
    <mergeCell ref="N68:N69"/>
    <mergeCell ref="E70:E71"/>
    <mergeCell ref="F70:F71"/>
    <mergeCell ref="N64:N65"/>
    <mergeCell ref="H76:H77"/>
    <mergeCell ref="M74:M75"/>
    <mergeCell ref="N74:N75"/>
    <mergeCell ref="D74:D75"/>
    <mergeCell ref="E74:E75"/>
    <mergeCell ref="F74:F75"/>
    <mergeCell ref="D68:D69"/>
    <mergeCell ref="E68:E69"/>
    <mergeCell ref="F68:F69"/>
    <mergeCell ref="G68:G69"/>
    <mergeCell ref="H68:H69"/>
    <mergeCell ref="I68:I69"/>
    <mergeCell ref="D70:D71"/>
    <mergeCell ref="N70:N71"/>
    <mergeCell ref="E64:E65"/>
    <mergeCell ref="N66:N67"/>
    <mergeCell ref="F64:F65"/>
    <mergeCell ref="D66:D67"/>
    <mergeCell ref="E66:E67"/>
    <mergeCell ref="F66:F67"/>
    <mergeCell ref="D72:D73"/>
    <mergeCell ref="E72:E73"/>
    <mergeCell ref="F72:F73"/>
    <mergeCell ref="G72:G73"/>
    <mergeCell ref="H72:H73"/>
    <mergeCell ref="I72:I73"/>
    <mergeCell ref="J72:J73"/>
    <mergeCell ref="M72:M73"/>
    <mergeCell ref="N72:N73"/>
    <mergeCell ref="J78:J79"/>
    <mergeCell ref="M78:M79"/>
    <mergeCell ref="N78:N79"/>
    <mergeCell ref="O78:O79"/>
    <mergeCell ref="D78:D79"/>
    <mergeCell ref="E78:E79"/>
    <mergeCell ref="F78:F79"/>
    <mergeCell ref="G78:G79"/>
    <mergeCell ref="H78:H79"/>
    <mergeCell ref="I78:I79"/>
    <mergeCell ref="I76:I77"/>
    <mergeCell ref="J76:J77"/>
    <mergeCell ref="M76:M77"/>
    <mergeCell ref="N76:N77"/>
    <mergeCell ref="O76:O77"/>
    <mergeCell ref="D76:D77"/>
    <mergeCell ref="E76:E77"/>
    <mergeCell ref="F76:F77"/>
    <mergeCell ref="G76:G77"/>
    <mergeCell ref="O72:O73"/>
    <mergeCell ref="F28:F29"/>
    <mergeCell ref="N30:N31"/>
    <mergeCell ref="G28:G29"/>
    <mergeCell ref="F30:F31"/>
    <mergeCell ref="G30:G31"/>
    <mergeCell ref="H30:H31"/>
    <mergeCell ref="E16:E17"/>
    <mergeCell ref="E20:E21"/>
    <mergeCell ref="M30:M31"/>
    <mergeCell ref="N28:N29"/>
    <mergeCell ref="O20:O21"/>
    <mergeCell ref="O18:O19"/>
    <mergeCell ref="H16:H17"/>
    <mergeCell ref="D16:D17"/>
    <mergeCell ref="F20:F21"/>
    <mergeCell ref="G20:G21"/>
    <mergeCell ref="H20:H21"/>
    <mergeCell ref="E30:E31"/>
    <mergeCell ref="M20:M21"/>
    <mergeCell ref="O16:O17"/>
    <mergeCell ref="F18:F19"/>
    <mergeCell ref="G18:G19"/>
    <mergeCell ref="M18:M19"/>
    <mergeCell ref="I24:I25"/>
    <mergeCell ref="M16:M17"/>
    <mergeCell ref="J18:J19"/>
    <mergeCell ref="D22:D23"/>
    <mergeCell ref="D20:D21"/>
    <mergeCell ref="E18:E19"/>
    <mergeCell ref="E28:E29"/>
    <mergeCell ref="D18:D19"/>
    <mergeCell ref="J24:J25"/>
    <mergeCell ref="I30:I31"/>
    <mergeCell ref="E12:E13"/>
    <mergeCell ref="M12:M13"/>
    <mergeCell ref="E14:E15"/>
    <mergeCell ref="G16:G17"/>
    <mergeCell ref="F12:F13"/>
    <mergeCell ref="D14:D15"/>
    <mergeCell ref="F14:F15"/>
    <mergeCell ref="F24:F25"/>
    <mergeCell ref="G24:G25"/>
    <mergeCell ref="H24:H25"/>
    <mergeCell ref="E26:E27"/>
    <mergeCell ref="J30:J31"/>
    <mergeCell ref="F22:F23"/>
    <mergeCell ref="J12:J13"/>
    <mergeCell ref="O12:O13"/>
    <mergeCell ref="N12:N13"/>
    <mergeCell ref="I12:I13"/>
    <mergeCell ref="G12:G13"/>
    <mergeCell ref="D12:D13"/>
    <mergeCell ref="H12:H13"/>
    <mergeCell ref="G14:G15"/>
    <mergeCell ref="O30:O31"/>
    <mergeCell ref="D30:D31"/>
    <mergeCell ref="E22:E23"/>
    <mergeCell ref="E24:E25"/>
    <mergeCell ref="G22:G23"/>
    <mergeCell ref="M24:M25"/>
    <mergeCell ref="N24:N25"/>
    <mergeCell ref="M22:M23"/>
    <mergeCell ref="H28:H29"/>
    <mergeCell ref="D28:D29"/>
  </mergeCells>
  <dataValidations count="1">
    <dataValidation type="whole" allowBlank="1" showInputMessage="1" showErrorMessage="1" error="Der Unternehmenscode muss zwischen 1 und 99 sein." sqref="R12 R18 R14 R16 R24 R20 R26 R22 R38 R28 R34 R30 R32 R40 R36 R42 R74 R44 R50 R46 R48 R56 R52 R58 R54 R70 R60 R66 R62 R64 R72 R68 R106 R76 R82 R78 R80 R88 R84 R90 R86 R102 R92 R98 R94 R96 R104 R100 R138 R108 R114 R110 R112 R120 R116 R122 R118 R134 R124 R130 R126 R128 R136 R132 R170 R140 R146 R142 R144 R152 R148 R154 R150 R166 R156 R162 R158 R160 R168 R164 R202 R172 R178 R174 R176 R184 R180 R186 R182 R198 R188 R194 R190 R192 R200 R196 R234 R204 R210 R206 R208 R216 R212 R218 R214 R230 R220 R226 R222 R224 R232 R228 R266 R236 R242 R238 R240 R248 R244 R250 R246 R262 R252 R258 R254 R256 R264 R260 R298 R268 R274 R270 R272 R280 R276 R282 R278 R294 R284 R290 R286 R288 R296 R292 R302 R304 R300 R308 R310 R306 R314 R316 R312 R320 R322 R318 R326 R328 R324 R330">
      <formula1>1</formula1>
      <formula2>99</formula2>
    </dataValidation>
  </dataValidation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14:formula1>
            <xm:f>Berechnungsfaktoren!$H$3:$H$7</xm:f>
          </x14:formula1>
          <xm:sqref>F12:F331</xm:sqref>
        </x14:dataValidation>
        <x14:dataValidation type="list" allowBlank="1" showInputMessage="1" showErrorMessage="1">
          <x14:formula1>
            <xm:f>Berechnungsfaktoren!$J$3:$J$5</xm:f>
          </x14:formula1>
          <xm:sqref>G12:G331</xm:sqref>
        </x14:dataValidation>
        <x14:dataValidation type="list" allowBlank="1" showInputMessage="1" showErrorMessage="1">
          <x14:formula1>
            <xm:f>Berechnungsfaktoren!$P$3:$P$5</xm:f>
          </x14:formula1>
          <xm:sqref>H12:H331</xm:sqref>
        </x14:dataValidation>
        <x14:dataValidation type="list" allowBlank="1" showInputMessage="1" showErrorMessage="1">
          <x14:formula1>
            <xm:f>Berechnungsfaktoren!$L$3:$L$15</xm:f>
          </x14:formula1>
          <xm:sqref>O12:O331</xm:sqref>
        </x14:dataValidation>
        <x14:dataValidation type="list" allowBlank="1" showInputMessage="1" showErrorMessage="1">
          <x14:formula1>
            <xm:f>Berechnungsfaktoren!$AB$34:$AB$46</xm:f>
          </x14:formula1>
          <xm:sqref>U12 U14 U16 U18 U20 U22 U24 U26 U28 U30 U32 U34 U36 U38 U40 U42 U44 U46 U48 U50 U52 U54 U56 U58 U60 U62 U64 U66 U68 U70 U72 U74 U76 U78 U80 U82 U84 U86 U88 U90 U92 U94 U96 U98 U100 U102 U104 U106 U108 U110 U112 U114 U116 U118 U120 U122 U124 U126 U128 U130 U132 U134 U136 U138 U140 U142 U144 U146 U148 U150 U152 U154 U156 U158 U160 U162 U164 U166 U168 U170 U172 U174 U176 U178 U180 U182 U184 U186 U188 U190 U192 U194 U196 U198 U200 U202 U204 U206 U208 U210 U212 U214 U216 U218 U220 U222 U224 U226 U228 U230 U232 U234 U236 U238 U240 U242 U244 U246 U248 U250 U252 U254 U256 U258 U260 U262 U264 U266 U268 U270 U272 U274 U276 U278 U280 U282 U284 U286 U288 U290 U292 U294 U296 U298 U300 U302 U304 U306 U308 U310 U312 U314 U316 U318 U320 U322 U324 U326 U328 U330</xm:sqref>
        </x14:dataValidation>
        <x14:dataValidation type="list" allowBlank="1" showInputMessage="1" showErrorMessage="1">
          <x14:formula1>
            <xm:f>Berechnungsfaktoren!$V$3:$V$5</xm:f>
          </x14:formula1>
          <xm:sqref>AC12:AC331</xm:sqref>
        </x14:dataValidation>
        <x14:dataValidation type="list" allowBlank="1" showInputMessage="1" showErrorMessage="1">
          <x14:formula1>
            <xm:f>Berechnungsfaktoren!$B$34:$B$36</xm:f>
          </x14:formula1>
          <xm:sqref>AD12:AD331</xm:sqref>
        </x14:dataValidation>
        <x14:dataValidation type="list" allowBlank="1" showInputMessage="1" showErrorMessage="1">
          <x14:formula1>
            <xm:f>Berechnungsfaktoren!$L$3:$L$15</xm:f>
          </x14:formula1>
          <xm:sqref>J12:J331</xm:sqref>
        </x14:dataValidation>
        <x14:dataValidation type="list" allowBlank="1" showInputMessage="1" showErrorMessage="1">
          <x14:formula1>
            <xm:f>Berechnungsfaktoren!$D$3:$D$20</xm:f>
          </x14:formula1>
          <xm:sqref>C12 C14 C16 C18 C20 C22 C24 C26 C28 C30 C32 C34 C36 C38 C40 C42 C44 C46 C48 C50 C52 C54 C56 C58 C60 C62 C64 C66 C68 C70 C72 C74 C76 C78 C80 C82 C84 C86 C88 C90 C92 C94 C96 C98 C100 C102 C104 C106 C108 C110 C112 C114 C116 C118 C120 C122 C124 C126 C128 C130 C132 C134 C136 C138 C140 C142 C144 C146 C148 C150 C152 C154 C156 C158 C160 C162 C164 C166 C168 C170 C172 C174 C176 C178 C180 C182 C184 C186 C188 C190 C192 C194 C196 C198 C200 C202 C204 C206 C208 C210 C212 C214 C216 C218 C220 C222 C224 C226 C228 C230 C232 C234 C236 C238 C240 C242 C244 C246 C248 C250 C252 C254 C256 C258 C260 C262 C264 C266 C268 C270 C272 C274 C276 C278 C280 C282 C284 C286 C288 C290 C292 C294 C296 C298 C300 C302 C304 C306 C308 C310 C312 C314 C316 C318 C320 C322 C324 C326 C328 C330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1995B"/>
  </sheetPr>
  <dimension ref="A1:AW24"/>
  <sheetViews>
    <sheetView topLeftCell="A4" zoomScale="55" zoomScaleNormal="55" workbookViewId="0">
      <selection activeCell="B15" sqref="B15"/>
    </sheetView>
  </sheetViews>
  <sheetFormatPr baseColWidth="10" defaultColWidth="11.42578125" defaultRowHeight="15"/>
  <cols>
    <col min="1" max="1" width="11.42578125" style="7"/>
    <col min="2" max="2" width="11.42578125" style="7" customWidth="1"/>
    <col min="3" max="3" width="11.42578125" style="7"/>
    <col min="4" max="4" width="48.7109375" style="7" customWidth="1"/>
    <col min="5" max="16384" width="11.42578125" style="7"/>
  </cols>
  <sheetData>
    <row r="1" spans="1:49" ht="18" customHeight="1"/>
    <row r="2" spans="1:49" s="68" customFormat="1" ht="18" customHeight="1">
      <c r="A2" s="72"/>
      <c r="B2" s="73" t="s">
        <v>304</v>
      </c>
      <c r="C2" s="74"/>
      <c r="D2" s="74"/>
      <c r="E2" s="74"/>
      <c r="F2" s="74"/>
      <c r="G2" s="74"/>
      <c r="H2" s="74"/>
      <c r="I2" s="74"/>
      <c r="J2" s="74"/>
      <c r="K2" s="74"/>
      <c r="L2" s="74"/>
      <c r="M2" s="74"/>
      <c r="N2" s="75"/>
      <c r="O2" s="75"/>
      <c r="P2" s="75"/>
      <c r="Q2" s="75"/>
      <c r="R2" s="75"/>
      <c r="S2" s="75"/>
      <c r="T2" s="75"/>
      <c r="U2" s="76"/>
      <c r="V2" s="77"/>
      <c r="W2" s="77"/>
      <c r="X2" s="77"/>
      <c r="Y2" s="77"/>
      <c r="Z2" s="77"/>
      <c r="AA2" s="77"/>
      <c r="AB2" s="77"/>
      <c r="AC2" s="78"/>
      <c r="AD2" s="78"/>
      <c r="AE2" s="72"/>
      <c r="AF2" s="72"/>
      <c r="AG2" s="72"/>
      <c r="AH2" s="72"/>
      <c r="AI2" s="72"/>
      <c r="AJ2" s="72"/>
      <c r="AK2" s="72"/>
      <c r="AL2" s="72"/>
      <c r="AM2" s="72"/>
      <c r="AN2" s="72"/>
      <c r="AO2" s="72"/>
      <c r="AP2" s="72"/>
      <c r="AQ2" s="72"/>
      <c r="AR2" s="72"/>
      <c r="AS2" s="72"/>
      <c r="AT2" s="72"/>
      <c r="AU2" s="72"/>
      <c r="AV2" s="72"/>
      <c r="AW2" s="72"/>
    </row>
    <row r="3" spans="1:49" s="68" customFormat="1" ht="18" customHeight="1">
      <c r="A3" s="79"/>
      <c r="B3" s="80" t="s">
        <v>318</v>
      </c>
      <c r="C3" s="81"/>
      <c r="D3" s="81"/>
      <c r="E3" s="81"/>
      <c r="F3" s="81"/>
      <c r="G3" s="81"/>
      <c r="H3" s="81"/>
      <c r="I3" s="81"/>
      <c r="J3" s="81"/>
      <c r="K3" s="81"/>
      <c r="L3" s="79"/>
      <c r="M3" s="79"/>
      <c r="N3" s="79"/>
      <c r="O3" s="79"/>
      <c r="P3" s="79"/>
      <c r="Q3" s="79"/>
      <c r="R3" s="81"/>
      <c r="S3" s="79"/>
      <c r="T3" s="79"/>
      <c r="U3" s="82"/>
      <c r="V3" s="79"/>
      <c r="W3" s="79"/>
      <c r="X3" s="79"/>
      <c r="Y3" s="79"/>
      <c r="Z3" s="79"/>
      <c r="AA3" s="79"/>
      <c r="AB3" s="79"/>
      <c r="AC3" s="83"/>
      <c r="AD3" s="83"/>
      <c r="AE3" s="79"/>
      <c r="AF3" s="79"/>
      <c r="AG3" s="79"/>
      <c r="AH3" s="79"/>
      <c r="AI3" s="79"/>
      <c r="AJ3" s="79"/>
      <c r="AK3" s="79"/>
      <c r="AL3" s="79"/>
      <c r="AM3" s="79"/>
      <c r="AN3" s="79"/>
      <c r="AO3" s="79"/>
      <c r="AP3" s="79"/>
      <c r="AQ3" s="79"/>
      <c r="AR3" s="79"/>
      <c r="AS3" s="79"/>
      <c r="AT3" s="79"/>
      <c r="AU3" s="79"/>
      <c r="AV3" s="79"/>
      <c r="AW3" s="79"/>
    </row>
    <row r="4" spans="1:49" ht="18" customHeight="1"/>
    <row r="5" spans="1:49" s="8" customFormat="1" ht="18" customHeight="1">
      <c r="B5" s="138" t="s">
        <v>286</v>
      </c>
      <c r="E5" s="138" t="s">
        <v>287</v>
      </c>
      <c r="N5" s="138" t="s">
        <v>288</v>
      </c>
      <c r="W5" s="138" t="s">
        <v>289</v>
      </c>
      <c r="AF5" s="138" t="s">
        <v>290</v>
      </c>
    </row>
    <row r="6" spans="1:49" ht="18" customHeight="1">
      <c r="B6" s="141">
        <f>IF(AND(ISNUMBER(Netzwerk!E11),ISNUMBER(Maßnahmen!Z332)),Maßnahmen!Z332/Netzwerk!E11,0)</f>
        <v>0</v>
      </c>
    </row>
    <row r="7" spans="1:49" ht="18" customHeight="1">
      <c r="B7" s="8"/>
      <c r="E7" s="61" t="s">
        <v>89</v>
      </c>
      <c r="F7" s="63"/>
      <c r="G7" s="63"/>
      <c r="H7" s="63"/>
      <c r="I7" s="63"/>
      <c r="J7" s="63"/>
      <c r="K7" s="63"/>
      <c r="L7" s="62" t="str">
        <f>IF(Maßnahmen!Z$332&lt;&gt;0,SUMIF(Maßnahmen!J$12:J$331,Ergebnisse!E7,Maßnahmen!Z$12:Z$331)/Maßnahmen!Z$332,"")</f>
        <v/>
      </c>
      <c r="N7" s="61" t="s">
        <v>84</v>
      </c>
      <c r="O7" s="63"/>
      <c r="P7" s="63"/>
      <c r="Q7" s="63"/>
      <c r="R7" s="63"/>
      <c r="S7" s="63"/>
      <c r="T7" s="63"/>
      <c r="U7" s="62" t="str">
        <f>IF(Maßnahmen!Z$332&lt;&gt;0,SUMIF(Maßnahmen!C$12:C$331,Ergebnisse!N7,Maßnahmen!Z$12:Z$331)/Maßnahmen!Z$332,"")</f>
        <v/>
      </c>
      <c r="W7" s="61" t="s">
        <v>89</v>
      </c>
      <c r="X7" s="63"/>
      <c r="Y7" s="63"/>
      <c r="Z7" s="63"/>
      <c r="AA7" s="63"/>
      <c r="AB7" s="63"/>
      <c r="AC7" s="63"/>
      <c r="AD7" s="62" t="str">
        <f>IF(Maßnahmen!AB$332&lt;&gt;0,SUMIF(Maßnahmen!J$12:J$331,Ergebnisse!W7,Maßnahmen!AB$12:AB$331)/Maßnahmen!AB$332,"")</f>
        <v/>
      </c>
      <c r="AF7" s="61" t="s">
        <v>84</v>
      </c>
      <c r="AG7" s="63"/>
      <c r="AH7" s="63"/>
      <c r="AI7" s="63"/>
      <c r="AJ7" s="63"/>
      <c r="AK7" s="63"/>
      <c r="AL7" s="63"/>
      <c r="AM7" s="62" t="str">
        <f>IF(Maßnahmen!AB$332&lt;&gt;0,SUMIF(Maßnahmen!C$12:C$331,Ergebnisse!AF7,Maßnahmen!AB$12:AB$331)/Maßnahmen!AB$332,"")</f>
        <v/>
      </c>
    </row>
    <row r="8" spans="1:49" ht="18" customHeight="1">
      <c r="B8" s="139" t="s">
        <v>332</v>
      </c>
      <c r="E8" s="61" t="s">
        <v>141</v>
      </c>
      <c r="F8" s="63"/>
      <c r="G8" s="63"/>
      <c r="H8" s="63"/>
      <c r="I8" s="63"/>
      <c r="J8" s="63"/>
      <c r="K8" s="63"/>
      <c r="L8" s="62" t="str">
        <f>IF(Maßnahmen!Z$332&lt;&gt;0,SUMIF(Maßnahmen!J$12:J$331,Ergebnisse!E8,Maßnahmen!Z$12:Z$331)/Maßnahmen!Z$332,"")</f>
        <v/>
      </c>
      <c r="N8" s="61" t="s">
        <v>138</v>
      </c>
      <c r="O8" s="63"/>
      <c r="P8" s="63"/>
      <c r="Q8" s="63"/>
      <c r="R8" s="63"/>
      <c r="S8" s="63"/>
      <c r="T8" s="63"/>
      <c r="U8" s="62" t="str">
        <f>IF(Maßnahmen!Z$332&lt;&gt;0,SUMIF(Maßnahmen!C$12:C$331,Ergebnisse!N8,Maßnahmen!Z$12:Z$331)/Maßnahmen!Z$332,"")</f>
        <v/>
      </c>
      <c r="W8" s="61" t="s">
        <v>141</v>
      </c>
      <c r="X8" s="63"/>
      <c r="Y8" s="63"/>
      <c r="Z8" s="63"/>
      <c r="AA8" s="63"/>
      <c r="AB8" s="63"/>
      <c r="AC8" s="63"/>
      <c r="AD8" s="62" t="str">
        <f>IF(Maßnahmen!AB$332&lt;&gt;0,SUMIF(Maßnahmen!J$12:J$331,Ergebnisse!W8,Maßnahmen!AB$12:AB$331)/Maßnahmen!AB$332,"")</f>
        <v/>
      </c>
      <c r="AF8" s="61" t="s">
        <v>138</v>
      </c>
      <c r="AG8" s="63"/>
      <c r="AH8" s="63"/>
      <c r="AI8" s="63"/>
      <c r="AJ8" s="63"/>
      <c r="AK8" s="63"/>
      <c r="AL8" s="63"/>
      <c r="AM8" s="62" t="str">
        <f>IF(Maßnahmen!AB$332&lt;&gt;0,SUMIF(Maßnahmen!C$12:C$331,Ergebnisse!AF8,Maßnahmen!AB$12:AB$331)/Maßnahmen!AB$332,"")</f>
        <v/>
      </c>
    </row>
    <row r="9" spans="1:49" ht="18" customHeight="1">
      <c r="B9" s="142">
        <f>IF(ISNUMBER(Maßnahmen!Z332),Maßnahmen!Z332,"")</f>
        <v>0</v>
      </c>
      <c r="E9" s="61" t="s">
        <v>146</v>
      </c>
      <c r="F9" s="63"/>
      <c r="G9" s="63"/>
      <c r="H9" s="63"/>
      <c r="I9" s="63"/>
      <c r="J9" s="63"/>
      <c r="K9" s="63"/>
      <c r="L9" s="62" t="str">
        <f>IF(Maßnahmen!Z$332&lt;&gt;0,SUMIF(Maßnahmen!J$12:J$331,Ergebnisse!E9,Maßnahmen!Z$12:Z$331)/Maßnahmen!Z$332,"")</f>
        <v/>
      </c>
      <c r="N9" s="61" t="s">
        <v>98</v>
      </c>
      <c r="O9" s="63"/>
      <c r="P9" s="63"/>
      <c r="Q9" s="63"/>
      <c r="R9" s="63"/>
      <c r="S9" s="63"/>
      <c r="T9" s="63"/>
      <c r="U9" s="62" t="str">
        <f>IF(Maßnahmen!Z$332&lt;&gt;0,SUMIF(Maßnahmen!C$12:C$331,Ergebnisse!N9,Maßnahmen!Z$12:Z$331)/Maßnahmen!Z$332,"")</f>
        <v/>
      </c>
      <c r="W9" s="61" t="s">
        <v>146</v>
      </c>
      <c r="X9" s="63"/>
      <c r="Y9" s="63"/>
      <c r="Z9" s="63"/>
      <c r="AA9" s="63"/>
      <c r="AB9" s="63"/>
      <c r="AC9" s="63"/>
      <c r="AD9" s="62" t="str">
        <f>IF(Maßnahmen!AB$332&lt;&gt;0,SUMIF(Maßnahmen!J$12:J$331,Ergebnisse!W9,Maßnahmen!AB$12:AB$331)/Maßnahmen!AB$332,"")</f>
        <v/>
      </c>
      <c r="AF9" s="61" t="s">
        <v>98</v>
      </c>
      <c r="AG9" s="63"/>
      <c r="AH9" s="63"/>
      <c r="AI9" s="63"/>
      <c r="AJ9" s="63"/>
      <c r="AK9" s="63"/>
      <c r="AL9" s="63"/>
      <c r="AM9" s="62" t="str">
        <f>IF(Maßnahmen!AB$332&lt;&gt;0,SUMIF(Maßnahmen!C$12:C$331,Ergebnisse!AF9,Maßnahmen!AB$12:AB$331)/Maßnahmen!AB$332,"")</f>
        <v/>
      </c>
    </row>
    <row r="10" spans="1:49" ht="18" customHeight="1">
      <c r="B10" s="137"/>
      <c r="E10" s="61" t="s">
        <v>100</v>
      </c>
      <c r="F10" s="63"/>
      <c r="G10" s="63"/>
      <c r="H10" s="63"/>
      <c r="I10" s="63"/>
      <c r="J10" s="63"/>
      <c r="K10" s="63"/>
      <c r="L10" s="62" t="str">
        <f>IF(Maßnahmen!Z$332&lt;&gt;0,SUMIF(Maßnahmen!J$12:J$331,Ergebnisse!E10,Maßnahmen!Z$12:Z$331)/Maßnahmen!Z$332,"")</f>
        <v/>
      </c>
      <c r="N10" s="61" t="s">
        <v>103</v>
      </c>
      <c r="O10" s="63"/>
      <c r="P10" s="63"/>
      <c r="Q10" s="63"/>
      <c r="R10" s="63"/>
      <c r="S10" s="63"/>
      <c r="T10" s="63"/>
      <c r="U10" s="62" t="str">
        <f>IF(Maßnahmen!Z$332&lt;&gt;0,SUMIF(Maßnahmen!C$12:C$331,Ergebnisse!N10,Maßnahmen!Z$12:Z$331)/Maßnahmen!Z$332,"")</f>
        <v/>
      </c>
      <c r="W10" s="61" t="s">
        <v>100</v>
      </c>
      <c r="X10" s="63"/>
      <c r="Y10" s="63"/>
      <c r="Z10" s="63"/>
      <c r="AA10" s="63"/>
      <c r="AB10" s="63"/>
      <c r="AC10" s="63"/>
      <c r="AD10" s="62" t="str">
        <f>IF(Maßnahmen!AB$332&lt;&gt;0,SUMIF(Maßnahmen!J$12:J$331,Ergebnisse!W10,Maßnahmen!AB$12:AB$331)/Maßnahmen!AB$332,"")</f>
        <v/>
      </c>
      <c r="AF10" s="61" t="s">
        <v>103</v>
      </c>
      <c r="AG10" s="63"/>
      <c r="AH10" s="63"/>
      <c r="AI10" s="63"/>
      <c r="AJ10" s="63"/>
      <c r="AK10" s="63"/>
      <c r="AL10" s="63"/>
      <c r="AM10" s="62" t="str">
        <f>IF(Maßnahmen!AB$332&lt;&gt;0,SUMIF(Maßnahmen!C$12:C$331,Ergebnisse!AF10,Maßnahmen!AB$12:AB$331)/Maßnahmen!AB$332,"")</f>
        <v/>
      </c>
    </row>
    <row r="11" spans="1:49" ht="18" customHeight="1">
      <c r="B11" s="139" t="s">
        <v>333</v>
      </c>
      <c r="E11" s="61" t="s">
        <v>150</v>
      </c>
      <c r="F11" s="63"/>
      <c r="G11" s="63"/>
      <c r="H11" s="63"/>
      <c r="I11" s="63"/>
      <c r="J11" s="63"/>
      <c r="K11" s="63"/>
      <c r="L11" s="62" t="str">
        <f>IF(Maßnahmen!Z$332&lt;&gt;0,SUMIF(Maßnahmen!J$12:J$331,Ergebnisse!E11,Maßnahmen!Z$12:Z$331)/Maßnahmen!Z$332,"")</f>
        <v/>
      </c>
      <c r="N11" s="61" t="s">
        <v>148</v>
      </c>
      <c r="O11" s="63"/>
      <c r="P11" s="63"/>
      <c r="Q11" s="63"/>
      <c r="R11" s="63"/>
      <c r="S11" s="63"/>
      <c r="T11" s="63"/>
      <c r="U11" s="62" t="str">
        <f>IF(Maßnahmen!Z$332&lt;&gt;0,SUMIF(Maßnahmen!C$12:C$331,Ergebnisse!N11,Maßnahmen!Z$12:Z$331)/Maßnahmen!Z$332,"")</f>
        <v/>
      </c>
      <c r="W11" s="61" t="s">
        <v>150</v>
      </c>
      <c r="X11" s="63"/>
      <c r="Y11" s="63"/>
      <c r="Z11" s="63"/>
      <c r="AA11" s="63"/>
      <c r="AB11" s="63"/>
      <c r="AC11" s="63"/>
      <c r="AD11" s="62" t="str">
        <f>IF(Maßnahmen!AB$332&lt;&gt;0,SUMIF(Maßnahmen!J$12:J$331,Ergebnisse!W11,Maßnahmen!AB$12:AB$331)/Maßnahmen!AB$332,"")</f>
        <v/>
      </c>
      <c r="AF11" s="61" t="s">
        <v>148</v>
      </c>
      <c r="AG11" s="63"/>
      <c r="AH11" s="63"/>
      <c r="AI11" s="63"/>
      <c r="AJ11" s="63"/>
      <c r="AK11" s="63"/>
      <c r="AL11" s="63"/>
      <c r="AM11" s="62" t="str">
        <f>IF(Maßnahmen!AB$332&lt;&gt;0,SUMIF(Maßnahmen!C$12:C$331,Ergebnisse!AF11,Maßnahmen!AB$12:AB$331)/Maßnahmen!AB$332,"")</f>
        <v/>
      </c>
    </row>
    <row r="12" spans="1:49" ht="18" customHeight="1">
      <c r="B12" s="142">
        <f>IF(ISNUMBER(Maßnahmen!AA332),Maßnahmen!AA332,"")</f>
        <v>0</v>
      </c>
      <c r="E12" s="61" t="s">
        <v>152</v>
      </c>
      <c r="F12" s="63"/>
      <c r="G12" s="63"/>
      <c r="H12" s="63"/>
      <c r="I12" s="63"/>
      <c r="J12" s="63"/>
      <c r="K12" s="63"/>
      <c r="L12" s="62" t="str">
        <f>IF(Maßnahmen!Z$332&lt;&gt;0,SUMIF(Maßnahmen!J$12:J$331,Ergebnisse!E12,Maßnahmen!Z$12:Z$331)/Maßnahmen!Z$332,"")</f>
        <v/>
      </c>
      <c r="N12" s="61" t="s">
        <v>151</v>
      </c>
      <c r="O12" s="63"/>
      <c r="P12" s="63"/>
      <c r="Q12" s="63"/>
      <c r="R12" s="63"/>
      <c r="S12" s="63"/>
      <c r="T12" s="63"/>
      <c r="U12" s="62" t="str">
        <f>IF(Maßnahmen!Z$332&lt;&gt;0,SUMIF(Maßnahmen!C$12:C$331,Ergebnisse!N12,Maßnahmen!Z$12:Z$331)/Maßnahmen!Z$332,"")</f>
        <v/>
      </c>
      <c r="W12" s="61" t="s">
        <v>152</v>
      </c>
      <c r="X12" s="63"/>
      <c r="Y12" s="63"/>
      <c r="Z12" s="63"/>
      <c r="AA12" s="63"/>
      <c r="AB12" s="63"/>
      <c r="AC12" s="63"/>
      <c r="AD12" s="62" t="str">
        <f>IF(Maßnahmen!AB$332&lt;&gt;0,SUMIF(Maßnahmen!J$12:J$331,Ergebnisse!W12,Maßnahmen!AB$12:AB$331)/Maßnahmen!AB$332,"")</f>
        <v/>
      </c>
      <c r="AF12" s="61" t="s">
        <v>151</v>
      </c>
      <c r="AG12" s="63"/>
      <c r="AH12" s="63"/>
      <c r="AI12" s="63"/>
      <c r="AJ12" s="63"/>
      <c r="AK12" s="63"/>
      <c r="AL12" s="63"/>
      <c r="AM12" s="62" t="str">
        <f>IF(Maßnahmen!AB$332&lt;&gt;0,SUMIF(Maßnahmen!C$12:C$331,Ergebnisse!AF12,Maßnahmen!AB$12:AB$331)/Maßnahmen!AB$332,"")</f>
        <v/>
      </c>
    </row>
    <row r="13" spans="1:49" ht="18" customHeight="1">
      <c r="B13" s="137"/>
      <c r="E13" s="61" t="s">
        <v>154</v>
      </c>
      <c r="F13" s="63"/>
      <c r="G13" s="63"/>
      <c r="H13" s="63"/>
      <c r="I13" s="63"/>
      <c r="J13" s="63"/>
      <c r="K13" s="63"/>
      <c r="L13" s="62" t="str">
        <f>IF(Maßnahmen!Z$332&lt;&gt;0,SUMIF(Maßnahmen!J$12:J$331,Ergebnisse!E13,Maßnahmen!Z$12:Z$331)/Maßnahmen!Z$332,"")</f>
        <v/>
      </c>
      <c r="N13" s="61" t="s">
        <v>153</v>
      </c>
      <c r="O13" s="63"/>
      <c r="P13" s="63"/>
      <c r="Q13" s="63"/>
      <c r="R13" s="63"/>
      <c r="S13" s="63"/>
      <c r="T13" s="63"/>
      <c r="U13" s="62" t="str">
        <f>IF(Maßnahmen!Z$332&lt;&gt;0,SUMIF(Maßnahmen!C$12:C$331,Ergebnisse!N13,Maßnahmen!Z$12:Z$331)/Maßnahmen!Z$332,"")</f>
        <v/>
      </c>
      <c r="W13" s="61" t="s">
        <v>154</v>
      </c>
      <c r="X13" s="63"/>
      <c r="Y13" s="63"/>
      <c r="Z13" s="63"/>
      <c r="AA13" s="63"/>
      <c r="AB13" s="63"/>
      <c r="AC13" s="63"/>
      <c r="AD13" s="62" t="str">
        <f>IF(Maßnahmen!AB$332&lt;&gt;0,SUMIF(Maßnahmen!J$12:J$331,Ergebnisse!W13,Maßnahmen!AB$12:AB$331)/Maßnahmen!AB$332,"")</f>
        <v/>
      </c>
      <c r="AF13" s="61" t="s">
        <v>153</v>
      </c>
      <c r="AG13" s="63"/>
      <c r="AH13" s="63"/>
      <c r="AI13" s="63"/>
      <c r="AJ13" s="63"/>
      <c r="AK13" s="63"/>
      <c r="AL13" s="63"/>
      <c r="AM13" s="62" t="str">
        <f>IF(Maßnahmen!AB$332&lt;&gt;0,SUMIF(Maßnahmen!C$12:C$331,Ergebnisse!AF13,Maßnahmen!AB$12:AB$331)/Maßnahmen!AB$332,"")</f>
        <v/>
      </c>
    </row>
    <row r="14" spans="1:49" ht="18" customHeight="1">
      <c r="B14" s="139" t="s">
        <v>331</v>
      </c>
      <c r="E14" s="61" t="s">
        <v>156</v>
      </c>
      <c r="F14" s="63"/>
      <c r="G14" s="63"/>
      <c r="H14" s="63"/>
      <c r="I14" s="63"/>
      <c r="J14" s="63"/>
      <c r="K14" s="63"/>
      <c r="L14" s="62" t="str">
        <f>IF(Maßnahmen!Z$332&lt;&gt;0,SUMIF(Maßnahmen!J$12:J$331,Ergebnisse!E14,Maßnahmen!Z$12:Z$331)/Maßnahmen!Z$332,"")</f>
        <v/>
      </c>
      <c r="N14" s="61" t="s">
        <v>155</v>
      </c>
      <c r="O14" s="63"/>
      <c r="P14" s="63"/>
      <c r="Q14" s="63"/>
      <c r="R14" s="63"/>
      <c r="S14" s="63"/>
      <c r="T14" s="63"/>
      <c r="U14" s="62" t="str">
        <f>IF(Maßnahmen!Z$332&lt;&gt;0,SUMIF(Maßnahmen!C$12:C$331,Ergebnisse!N14,Maßnahmen!Z$12:Z$331)/Maßnahmen!Z$332,"")</f>
        <v/>
      </c>
      <c r="W14" s="61" t="s">
        <v>156</v>
      </c>
      <c r="X14" s="63"/>
      <c r="Y14" s="63"/>
      <c r="Z14" s="63"/>
      <c r="AA14" s="63"/>
      <c r="AB14" s="63"/>
      <c r="AC14" s="63"/>
      <c r="AD14" s="62" t="str">
        <f>IF(Maßnahmen!AB$332&lt;&gt;0,SUMIF(Maßnahmen!J$12:J$331,Ergebnisse!W14,Maßnahmen!AB$12:AB$331)/Maßnahmen!AB$332,"")</f>
        <v/>
      </c>
      <c r="AF14" s="61" t="s">
        <v>155</v>
      </c>
      <c r="AG14" s="63"/>
      <c r="AH14" s="63"/>
      <c r="AI14" s="63"/>
      <c r="AJ14" s="63"/>
      <c r="AK14" s="63"/>
      <c r="AL14" s="63"/>
      <c r="AM14" s="62" t="str">
        <f>IF(Maßnahmen!AB$332&lt;&gt;0,SUMIF(Maßnahmen!C$12:C$331,Ergebnisse!AF14,Maßnahmen!AB$12:AB$331)/Maßnahmen!AB$332,"")</f>
        <v/>
      </c>
    </row>
    <row r="15" spans="1:49" ht="18" customHeight="1">
      <c r="B15" s="142">
        <f>IF(ISNUMBER(Maßnahmen!AB332),Maßnahmen!AB332,"")</f>
        <v>0</v>
      </c>
      <c r="E15" s="61" t="s">
        <v>158</v>
      </c>
      <c r="F15" s="63"/>
      <c r="G15" s="63"/>
      <c r="H15" s="63"/>
      <c r="I15" s="63"/>
      <c r="J15" s="63"/>
      <c r="K15" s="63"/>
      <c r="L15" s="62" t="str">
        <f>IF(Maßnahmen!Z$332&lt;&gt;0,SUMIF(Maßnahmen!J$12:J$331,Ergebnisse!E15,Maßnahmen!Z$12:Z$331)/Maßnahmen!Z$332,"")</f>
        <v/>
      </c>
      <c r="N15" s="61" t="s">
        <v>157</v>
      </c>
      <c r="O15" s="63"/>
      <c r="P15" s="63"/>
      <c r="Q15" s="63"/>
      <c r="R15" s="63"/>
      <c r="S15" s="63"/>
      <c r="T15" s="63"/>
      <c r="U15" s="62" t="str">
        <f>IF(Maßnahmen!Z$332&lt;&gt;0,SUMIF(Maßnahmen!C$12:C$331,Ergebnisse!N15,Maßnahmen!Z$12:Z$331)/Maßnahmen!Z$332,"")</f>
        <v/>
      </c>
      <c r="W15" s="61" t="s">
        <v>158</v>
      </c>
      <c r="X15" s="63"/>
      <c r="Y15" s="63"/>
      <c r="Z15" s="63"/>
      <c r="AA15" s="63"/>
      <c r="AB15" s="63"/>
      <c r="AC15" s="63"/>
      <c r="AD15" s="62" t="str">
        <f>IF(Maßnahmen!AB$332&lt;&gt;0,SUMIF(Maßnahmen!J$12:J$331,Ergebnisse!W15,Maßnahmen!AB$12:AB$331)/Maßnahmen!AB$332,"")</f>
        <v/>
      </c>
      <c r="AF15" s="61" t="s">
        <v>157</v>
      </c>
      <c r="AG15" s="63"/>
      <c r="AH15" s="63"/>
      <c r="AI15" s="63"/>
      <c r="AJ15" s="63"/>
      <c r="AK15" s="63"/>
      <c r="AL15" s="63"/>
      <c r="AM15" s="62" t="str">
        <f>IF(Maßnahmen!AB$332&lt;&gt;0,SUMIF(Maßnahmen!C$12:C$331,Ergebnisse!AF15,Maßnahmen!AB$12:AB$331)/Maßnahmen!AB$332,"")</f>
        <v/>
      </c>
    </row>
    <row r="16" spans="1:49" ht="18" customHeight="1">
      <c r="E16" s="61" t="s">
        <v>297</v>
      </c>
      <c r="F16" s="63"/>
      <c r="G16" s="63"/>
      <c r="H16" s="63"/>
      <c r="I16" s="63"/>
      <c r="J16" s="63"/>
      <c r="K16" s="63"/>
      <c r="L16" s="62" t="str">
        <f>IF(Maßnahmen!Z$332&lt;&gt;0,SUMIF(Maßnahmen!J$12:J$331,Ergebnisse!E16,Maßnahmen!Z$12:Z$331)/Maßnahmen!Z$332,"")</f>
        <v/>
      </c>
      <c r="N16" s="61" t="s">
        <v>159</v>
      </c>
      <c r="O16" s="63"/>
      <c r="P16" s="63"/>
      <c r="Q16" s="63"/>
      <c r="R16" s="63"/>
      <c r="S16" s="63"/>
      <c r="T16" s="63"/>
      <c r="U16" s="62" t="str">
        <f>IF(Maßnahmen!Z$332&lt;&gt;0,SUMIF(Maßnahmen!C$12:C$331,Ergebnisse!N16,Maßnahmen!Z$12:Z$331)/Maßnahmen!Z$332,"")</f>
        <v/>
      </c>
      <c r="W16" s="61" t="s">
        <v>297</v>
      </c>
      <c r="X16" s="63"/>
      <c r="Y16" s="63"/>
      <c r="Z16" s="63"/>
      <c r="AA16" s="63"/>
      <c r="AB16" s="63"/>
      <c r="AC16" s="63"/>
      <c r="AD16" s="62" t="str">
        <f>IF(Maßnahmen!AB$332&lt;&gt;0,SUMIF(Maßnahmen!J$12:J$331,Ergebnisse!W16,Maßnahmen!AB$12:AB$331)/Maßnahmen!AB$332,"")</f>
        <v/>
      </c>
      <c r="AF16" s="61" t="s">
        <v>159</v>
      </c>
      <c r="AG16" s="63"/>
      <c r="AH16" s="63"/>
      <c r="AI16" s="63"/>
      <c r="AJ16" s="63"/>
      <c r="AK16" s="63"/>
      <c r="AL16" s="63"/>
      <c r="AM16" s="62" t="str">
        <f>IF(Maßnahmen!AB$332&lt;&gt;0,SUMIF(Maßnahmen!C$12:C$331,Ergebnisse!AF16,Maßnahmen!AB$12:AB$331)/Maßnahmen!AB$332,"")</f>
        <v/>
      </c>
    </row>
    <row r="17" spans="5:39" ht="18" customHeight="1">
      <c r="E17" s="61" t="s">
        <v>298</v>
      </c>
      <c r="F17" s="63"/>
      <c r="G17" s="63"/>
      <c r="H17" s="63"/>
      <c r="I17" s="63"/>
      <c r="J17" s="63"/>
      <c r="K17" s="63"/>
      <c r="L17" s="62" t="str">
        <f>IF(Maßnahmen!Z$332&lt;&gt;0,SUMIF(Maßnahmen!J$12:J$331,Ergebnisse!E17,Maßnahmen!Z$12:Z$331)/Maßnahmen!Z$332,"")</f>
        <v/>
      </c>
      <c r="N17" s="61" t="s">
        <v>161</v>
      </c>
      <c r="O17" s="63"/>
      <c r="P17" s="63"/>
      <c r="Q17" s="63"/>
      <c r="R17" s="63"/>
      <c r="S17" s="63"/>
      <c r="T17" s="63"/>
      <c r="U17" s="62" t="str">
        <f>IF(Maßnahmen!Z$332&lt;&gt;0,SUMIF(Maßnahmen!C$12:C$331,Ergebnisse!N17,Maßnahmen!Z$12:Z$331)/Maßnahmen!Z$332,"")</f>
        <v/>
      </c>
      <c r="W17" s="61" t="s">
        <v>298</v>
      </c>
      <c r="X17" s="63"/>
      <c r="Y17" s="63"/>
      <c r="Z17" s="63"/>
      <c r="AA17" s="63"/>
      <c r="AB17" s="63"/>
      <c r="AC17" s="63"/>
      <c r="AD17" s="62" t="str">
        <f>IF(Maßnahmen!AB$332&lt;&gt;0,SUMIF(Maßnahmen!J$12:J$331,Ergebnisse!W17,Maßnahmen!AB$12:AB$331)/Maßnahmen!AB$332,"")</f>
        <v/>
      </c>
      <c r="AF17" s="61" t="s">
        <v>161</v>
      </c>
      <c r="AG17" s="63"/>
      <c r="AH17" s="63"/>
      <c r="AI17" s="63"/>
      <c r="AJ17" s="63"/>
      <c r="AK17" s="63"/>
      <c r="AL17" s="63"/>
      <c r="AM17" s="62" t="str">
        <f>IF(Maßnahmen!AB$332&lt;&gt;0,SUMIF(Maßnahmen!C$12:C$331,Ergebnisse!AF17,Maßnahmen!AB$12:AB$331)/Maßnahmen!AB$332,"")</f>
        <v/>
      </c>
    </row>
    <row r="18" spans="5:39" ht="18" customHeight="1">
      <c r="E18" s="61" t="s">
        <v>160</v>
      </c>
      <c r="F18" s="63"/>
      <c r="G18" s="63"/>
      <c r="H18" s="63"/>
      <c r="I18" s="63"/>
      <c r="J18" s="63"/>
      <c r="K18" s="63"/>
      <c r="L18" s="62" t="str">
        <f>IF(Maßnahmen!Z$332&lt;&gt;0,SUMIF(Maßnahmen!J$12:J$331,Ergebnisse!E18,Maßnahmen!Z$12:Z$331)/Maßnahmen!Z$332,"")</f>
        <v/>
      </c>
      <c r="N18" s="61" t="s">
        <v>164</v>
      </c>
      <c r="O18" s="63"/>
      <c r="P18" s="63"/>
      <c r="Q18" s="63"/>
      <c r="R18" s="63"/>
      <c r="S18" s="63"/>
      <c r="T18" s="63"/>
      <c r="U18" s="62" t="str">
        <f>IF(Maßnahmen!Z$332&lt;&gt;0,SUMIF(Maßnahmen!C$12:C$331,Ergebnisse!N18,Maßnahmen!Z$12:Z$331)/Maßnahmen!Z$332,"")</f>
        <v/>
      </c>
      <c r="W18" s="61" t="s">
        <v>160</v>
      </c>
      <c r="X18" s="63"/>
      <c r="Y18" s="63"/>
      <c r="Z18" s="63"/>
      <c r="AA18" s="63"/>
      <c r="AB18" s="63"/>
      <c r="AC18" s="63"/>
      <c r="AD18" s="62" t="str">
        <f>IF(Maßnahmen!AB$332&lt;&gt;0,SUMIF(Maßnahmen!J$12:J$331,Ergebnisse!W18,Maßnahmen!AB$12:AB$331)/Maßnahmen!AB$332,"")</f>
        <v/>
      </c>
      <c r="AF18" s="61" t="s">
        <v>164</v>
      </c>
      <c r="AG18" s="63"/>
      <c r="AH18" s="63"/>
      <c r="AI18" s="63"/>
      <c r="AJ18" s="63"/>
      <c r="AK18" s="63"/>
      <c r="AL18" s="63"/>
      <c r="AM18" s="62" t="str">
        <f>IF(Maßnahmen!AB$332&lt;&gt;0,SUMIF(Maßnahmen!C$12:C$331,Ergebnisse!AF18,Maßnahmen!AB$12:AB$331)/Maßnahmen!AB$332,"")</f>
        <v/>
      </c>
    </row>
    <row r="19" spans="5:39" ht="18" customHeight="1">
      <c r="E19" s="65"/>
      <c r="F19" s="65"/>
      <c r="G19" s="65"/>
      <c r="H19" s="65"/>
      <c r="I19" s="65"/>
      <c r="J19" s="65"/>
      <c r="K19" s="65"/>
      <c r="L19" s="65"/>
      <c r="N19" s="63" t="s">
        <v>166</v>
      </c>
      <c r="O19" s="63"/>
      <c r="P19" s="63"/>
      <c r="Q19" s="63"/>
      <c r="R19" s="63"/>
      <c r="S19" s="63"/>
      <c r="T19" s="63"/>
      <c r="U19" s="63" t="str">
        <f>IF(Maßnahmen!Z$332&lt;&gt;0,SUMIF(Maßnahmen!C$12:C$331,Ergebnisse!N19,Maßnahmen!Z$12:Z$331)/Maßnahmen!Z$332,"")</f>
        <v/>
      </c>
      <c r="W19" s="65"/>
      <c r="X19" s="65"/>
      <c r="Y19" s="65"/>
      <c r="Z19" s="65"/>
      <c r="AA19" s="65"/>
      <c r="AB19" s="65"/>
      <c r="AC19" s="65"/>
      <c r="AD19" s="65"/>
      <c r="AF19" s="63" t="s">
        <v>166</v>
      </c>
      <c r="AG19" s="63"/>
      <c r="AH19" s="63"/>
      <c r="AI19" s="63"/>
      <c r="AJ19" s="63"/>
      <c r="AK19" s="63"/>
      <c r="AL19" s="63"/>
      <c r="AM19" s="63" t="str">
        <f>IF(Maßnahmen!AB$332&lt;&gt;0,SUMIF(Maßnahmen!C$12:C$331,Ergebnisse!AF19,Maßnahmen!AB$12:AB$331)/Maßnahmen!AB$332,"")</f>
        <v/>
      </c>
    </row>
    <row r="20" spans="5:39" ht="18" customHeight="1">
      <c r="E20" s="65"/>
      <c r="F20" s="65"/>
      <c r="G20" s="65"/>
      <c r="H20" s="65"/>
      <c r="I20" s="65"/>
      <c r="J20" s="65"/>
      <c r="K20" s="65"/>
      <c r="L20" s="65"/>
      <c r="N20" s="63" t="s">
        <v>168</v>
      </c>
      <c r="O20" s="63"/>
      <c r="P20" s="63"/>
      <c r="Q20" s="63"/>
      <c r="R20" s="63"/>
      <c r="S20" s="63"/>
      <c r="T20" s="63"/>
      <c r="U20" s="63" t="str">
        <f>IF(Maßnahmen!Z$332&lt;&gt;0,SUMIF(Maßnahmen!C$12:C$331,Ergebnisse!N20,Maßnahmen!Z$12:Z$331)/Maßnahmen!Z$332,"")</f>
        <v/>
      </c>
      <c r="W20" s="65"/>
      <c r="X20" s="65"/>
      <c r="Y20" s="65"/>
      <c r="Z20" s="65"/>
      <c r="AA20" s="65"/>
      <c r="AB20" s="65"/>
      <c r="AC20" s="65"/>
      <c r="AD20" s="65"/>
      <c r="AF20" s="63" t="s">
        <v>168</v>
      </c>
      <c r="AG20" s="63"/>
      <c r="AH20" s="63"/>
      <c r="AI20" s="63"/>
      <c r="AJ20" s="63"/>
      <c r="AK20" s="63"/>
      <c r="AL20" s="63"/>
      <c r="AM20" s="63" t="str">
        <f>IF(Maßnahmen!AB$332&lt;&gt;0,SUMIF(Maßnahmen!C$12:C$331,Ergebnisse!AF20,Maßnahmen!AB$12:AB$331)/Maßnahmen!AB$332,"")</f>
        <v/>
      </c>
    </row>
    <row r="21" spans="5:39" ht="18" customHeight="1">
      <c r="E21" s="65"/>
      <c r="F21" s="65"/>
      <c r="G21" s="65"/>
      <c r="H21" s="65"/>
      <c r="I21" s="65"/>
      <c r="J21" s="65"/>
      <c r="K21" s="65"/>
      <c r="L21" s="65"/>
      <c r="N21" s="63" t="s">
        <v>299</v>
      </c>
      <c r="O21" s="63"/>
      <c r="P21" s="63"/>
      <c r="Q21" s="63"/>
      <c r="R21" s="63"/>
      <c r="S21" s="63"/>
      <c r="T21" s="63"/>
      <c r="U21" s="63" t="str">
        <f>IF(Maßnahmen!Z$332&lt;&gt;0,SUMIF(Maßnahmen!C$12:C$331,Ergebnisse!N21,Maßnahmen!Z$12:Z$331)/Maßnahmen!Z$332,"")</f>
        <v/>
      </c>
      <c r="W21" s="65"/>
      <c r="X21" s="65"/>
      <c r="Y21" s="65"/>
      <c r="Z21" s="65"/>
      <c r="AA21" s="65"/>
      <c r="AB21" s="65"/>
      <c r="AC21" s="65"/>
      <c r="AD21" s="65"/>
      <c r="AF21" s="63" t="s">
        <v>299</v>
      </c>
      <c r="AG21" s="63"/>
      <c r="AH21" s="63"/>
      <c r="AI21" s="63"/>
      <c r="AJ21" s="63"/>
      <c r="AK21" s="63"/>
      <c r="AL21" s="63"/>
      <c r="AM21" s="63" t="str">
        <f>IF(Maßnahmen!AB$332&lt;&gt;0,SUMIF(Maßnahmen!C$12:C$331,Ergebnisse!AF21,Maßnahmen!AB$12:AB$331)/Maßnahmen!AB$332,"")</f>
        <v/>
      </c>
    </row>
    <row r="22" spans="5:39" ht="18" customHeight="1">
      <c r="E22" s="65"/>
      <c r="F22" s="65"/>
      <c r="G22" s="65"/>
      <c r="H22" s="65"/>
      <c r="I22" s="65"/>
      <c r="J22" s="65"/>
      <c r="K22" s="65"/>
      <c r="L22" s="65"/>
      <c r="N22" s="63" t="s">
        <v>301</v>
      </c>
      <c r="O22" s="63"/>
      <c r="P22" s="63"/>
      <c r="Q22" s="63"/>
      <c r="R22" s="63"/>
      <c r="S22" s="63"/>
      <c r="T22" s="63"/>
      <c r="U22" s="63" t="str">
        <f>IF(Maßnahmen!Z$332&lt;&gt;0,SUMIF(Maßnahmen!C$12:C$331,Ergebnisse!N22,Maßnahmen!Z$12:Z$331)/Maßnahmen!Z$332,"")</f>
        <v/>
      </c>
      <c r="W22" s="65"/>
      <c r="X22" s="65"/>
      <c r="Y22" s="65"/>
      <c r="Z22" s="65"/>
      <c r="AA22" s="65"/>
      <c r="AB22" s="65"/>
      <c r="AC22" s="65"/>
      <c r="AD22" s="65"/>
      <c r="AF22" s="63" t="s">
        <v>301</v>
      </c>
      <c r="AG22" s="63"/>
      <c r="AH22" s="63"/>
      <c r="AI22" s="63"/>
      <c r="AJ22" s="63"/>
      <c r="AK22" s="63"/>
      <c r="AL22" s="63"/>
      <c r="AM22" s="63" t="str">
        <f>IF(Maßnahmen!AB$332&lt;&gt;0,SUMIF(Maßnahmen!C$12:C$331,Ergebnisse!AF22,Maßnahmen!AB$12:AB$331)/Maßnahmen!AB$332,"")</f>
        <v/>
      </c>
    </row>
    <row r="23" spans="5:39" ht="18" customHeight="1">
      <c r="E23" s="65"/>
      <c r="F23" s="65"/>
      <c r="G23" s="65"/>
      <c r="H23" s="65"/>
      <c r="I23" s="65"/>
      <c r="J23" s="65"/>
      <c r="K23" s="65"/>
      <c r="L23" s="65"/>
      <c r="N23" s="63" t="s">
        <v>170</v>
      </c>
      <c r="O23" s="63"/>
      <c r="P23" s="63"/>
      <c r="Q23" s="63"/>
      <c r="R23" s="63"/>
      <c r="S23" s="63"/>
      <c r="T23" s="63"/>
      <c r="U23" s="63" t="str">
        <f>IF(Maßnahmen!Z$332&lt;&gt;0,SUMIF(Maßnahmen!C$12:C$331,Ergebnisse!N23,Maßnahmen!Z$12:Z$331)/Maßnahmen!Z$332,"")</f>
        <v/>
      </c>
      <c r="W23" s="65"/>
      <c r="X23" s="65"/>
      <c r="Y23" s="65"/>
      <c r="Z23" s="65"/>
      <c r="AA23" s="65"/>
      <c r="AB23" s="65"/>
      <c r="AC23" s="65"/>
      <c r="AD23" s="65"/>
      <c r="AF23" s="63" t="s">
        <v>170</v>
      </c>
      <c r="AG23" s="63"/>
      <c r="AH23" s="63"/>
      <c r="AI23" s="63"/>
      <c r="AJ23" s="63"/>
      <c r="AK23" s="63"/>
      <c r="AL23" s="63"/>
      <c r="AM23" s="63" t="str">
        <f>IF(Maßnahmen!AB$332&lt;&gt;0,SUMIF(Maßnahmen!C$12:C$331,Ergebnisse!AF23,Maßnahmen!AB$12:AB$331)/Maßnahmen!AB$332,"")</f>
        <v/>
      </c>
    </row>
    <row r="24" spans="5:39" ht="18" customHeight="1">
      <c r="E24" s="65"/>
      <c r="F24" s="65"/>
      <c r="G24" s="65"/>
      <c r="H24" s="65"/>
      <c r="I24" s="65"/>
      <c r="J24" s="65"/>
      <c r="K24" s="65"/>
      <c r="L24" s="65"/>
      <c r="N24" s="65"/>
      <c r="O24" s="65"/>
      <c r="P24" s="65"/>
      <c r="Q24" s="65"/>
      <c r="R24" s="65"/>
      <c r="S24" s="65"/>
      <c r="T24" s="65"/>
      <c r="U24" s="65"/>
      <c r="W24" s="65"/>
      <c r="X24" s="65"/>
      <c r="Y24" s="65"/>
      <c r="Z24" s="65"/>
      <c r="AA24" s="65"/>
      <c r="AB24" s="65"/>
      <c r="AC24" s="65"/>
      <c r="AD24" s="65"/>
      <c r="AF24" s="65"/>
      <c r="AG24" s="65"/>
      <c r="AH24" s="65"/>
      <c r="AI24" s="65"/>
      <c r="AJ24" s="65"/>
      <c r="AK24" s="65"/>
      <c r="AL24" s="65"/>
      <c r="AM24" s="65"/>
    </row>
  </sheetData>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AG60"/>
  <sheetViews>
    <sheetView zoomScale="70" zoomScaleNormal="70" workbookViewId="0">
      <selection activeCell="N5" sqref="N5"/>
    </sheetView>
  </sheetViews>
  <sheetFormatPr baseColWidth="10" defaultColWidth="11.42578125" defaultRowHeight="15"/>
  <cols>
    <col min="1" max="1" width="11.42578125" style="25"/>
    <col min="2" max="2" width="23.85546875" style="25" customWidth="1"/>
    <col min="3" max="3" width="11.42578125" style="25"/>
    <col min="4" max="4" width="23.85546875" style="25" customWidth="1"/>
    <col min="5" max="5" width="11.42578125" style="25"/>
    <col min="6" max="6" width="23.85546875" style="25" customWidth="1"/>
    <col min="7" max="7" width="11.42578125" style="25"/>
    <col min="8" max="8" width="23.85546875" style="25" customWidth="1"/>
    <col min="9" max="9" width="11.42578125" style="25"/>
    <col min="10" max="10" width="23.85546875" style="25" customWidth="1"/>
    <col min="11" max="11" width="11.42578125" style="25"/>
    <col min="12" max="12" width="35.7109375" style="25" customWidth="1"/>
    <col min="13" max="14" width="23.85546875" style="25" customWidth="1"/>
    <col min="15" max="15" width="11.42578125" style="25"/>
    <col min="16" max="16" width="23.85546875" style="25" customWidth="1"/>
    <col min="17" max="17" width="11.42578125" style="25"/>
    <col min="18" max="18" width="23.85546875" style="25" customWidth="1"/>
    <col min="19" max="19" width="11.42578125" style="25"/>
    <col min="20" max="20" width="23.85546875" style="25" customWidth="1"/>
    <col min="21" max="21" width="11.42578125" style="25"/>
    <col min="22" max="22" width="23.85546875" style="25" customWidth="1"/>
    <col min="23" max="16384" width="11.42578125" style="25"/>
  </cols>
  <sheetData>
    <row r="1" spans="2:22" ht="15.75" thickBot="1">
      <c r="B1" s="24"/>
      <c r="C1" s="24"/>
      <c r="D1" s="24"/>
      <c r="E1" s="24"/>
      <c r="F1" s="24"/>
      <c r="G1" s="24"/>
      <c r="H1" s="24"/>
      <c r="I1" s="24"/>
      <c r="J1" s="24"/>
      <c r="K1" s="24"/>
      <c r="L1" s="24"/>
      <c r="M1" s="24"/>
      <c r="N1" s="24"/>
      <c r="O1" s="24"/>
      <c r="P1" s="24"/>
      <c r="Q1" s="24"/>
      <c r="R1" s="24"/>
      <c r="S1" s="24"/>
      <c r="T1" s="24"/>
      <c r="U1" s="24"/>
      <c r="V1" s="24"/>
    </row>
    <row r="2" spans="2:22" ht="27" customHeight="1" thickBot="1">
      <c r="B2" s="26" t="s">
        <v>124</v>
      </c>
      <c r="C2" s="27"/>
      <c r="D2" s="26" t="s">
        <v>70</v>
      </c>
      <c r="E2" s="27"/>
      <c r="F2" s="28" t="s">
        <v>125</v>
      </c>
      <c r="G2" s="27"/>
      <c r="H2" s="26" t="s">
        <v>126</v>
      </c>
      <c r="I2" s="27"/>
      <c r="J2" s="26" t="s">
        <v>74</v>
      </c>
      <c r="K2" s="27"/>
      <c r="L2" s="122" t="s">
        <v>127</v>
      </c>
      <c r="M2" s="131" t="s">
        <v>128</v>
      </c>
      <c r="N2" s="123" t="s">
        <v>129</v>
      </c>
      <c r="O2" s="27"/>
      <c r="P2" s="26" t="s">
        <v>75</v>
      </c>
      <c r="Q2" s="27"/>
      <c r="R2" s="29" t="s">
        <v>130</v>
      </c>
      <c r="S2" s="27"/>
      <c r="T2" s="29" t="s">
        <v>131</v>
      </c>
      <c r="U2" s="27"/>
      <c r="V2" s="29" t="s">
        <v>117</v>
      </c>
    </row>
    <row r="3" spans="2:22">
      <c r="B3" s="24" t="s">
        <v>279</v>
      </c>
      <c r="C3" s="24"/>
      <c r="D3" s="66" t="s">
        <v>279</v>
      </c>
      <c r="E3" s="24"/>
      <c r="F3" s="24" t="s">
        <v>279</v>
      </c>
      <c r="G3" s="24"/>
      <c r="H3" s="66" t="s">
        <v>279</v>
      </c>
      <c r="I3" s="24"/>
      <c r="J3" s="24" t="s">
        <v>279</v>
      </c>
      <c r="K3" s="24"/>
      <c r="L3" s="124" t="s">
        <v>279</v>
      </c>
      <c r="M3" s="125">
        <v>0</v>
      </c>
      <c r="N3" s="126">
        <v>0</v>
      </c>
      <c r="O3" s="24"/>
      <c r="P3" s="24" t="s">
        <v>279</v>
      </c>
      <c r="Q3" s="24"/>
      <c r="R3" s="24" t="s">
        <v>132</v>
      </c>
      <c r="S3" s="24"/>
      <c r="T3" s="24" t="s">
        <v>279</v>
      </c>
      <c r="U3" s="24"/>
      <c r="V3" s="24"/>
    </row>
    <row r="4" spans="2:22">
      <c r="B4" s="24" t="s">
        <v>133</v>
      </c>
      <c r="C4" s="24"/>
      <c r="D4" s="66" t="s">
        <v>84</v>
      </c>
      <c r="E4" s="24"/>
      <c r="F4" s="24" t="s">
        <v>134</v>
      </c>
      <c r="G4" s="24"/>
      <c r="H4" s="66" t="s">
        <v>86</v>
      </c>
      <c r="I4" s="24"/>
      <c r="J4" s="24" t="s">
        <v>87</v>
      </c>
      <c r="K4" s="24"/>
      <c r="L4" s="127" t="s">
        <v>89</v>
      </c>
      <c r="M4" s="64">
        <v>1.8</v>
      </c>
      <c r="N4" s="128">
        <v>0.60599999999999998</v>
      </c>
      <c r="O4" s="24"/>
      <c r="P4" s="24" t="s">
        <v>88</v>
      </c>
      <c r="Q4" s="24"/>
      <c r="R4" s="24" t="s">
        <v>135</v>
      </c>
      <c r="S4" s="24"/>
      <c r="T4" s="24">
        <v>2017</v>
      </c>
      <c r="U4" s="24"/>
      <c r="V4" s="24" t="s">
        <v>136</v>
      </c>
    </row>
    <row r="5" spans="2:22">
      <c r="B5" s="24" t="s">
        <v>137</v>
      </c>
      <c r="C5" s="24"/>
      <c r="D5" s="66" t="s">
        <v>138</v>
      </c>
      <c r="E5" s="24"/>
      <c r="F5" s="24" t="s">
        <v>139</v>
      </c>
      <c r="G5" s="24"/>
      <c r="H5" s="66" t="s">
        <v>140</v>
      </c>
      <c r="I5" s="24"/>
      <c r="J5" s="24" t="s">
        <v>105</v>
      </c>
      <c r="K5" s="24"/>
      <c r="L5" s="127" t="s">
        <v>141</v>
      </c>
      <c r="M5" s="64">
        <v>0.7</v>
      </c>
      <c r="N5" s="128">
        <v>0.20800000000000002</v>
      </c>
      <c r="O5" s="24"/>
      <c r="P5" s="24" t="s">
        <v>142</v>
      </c>
      <c r="Q5" s="24"/>
      <c r="R5" s="24"/>
      <c r="S5" s="24"/>
      <c r="T5" s="24">
        <v>2018</v>
      </c>
      <c r="U5" s="24"/>
      <c r="V5" s="24" t="s">
        <v>143</v>
      </c>
    </row>
    <row r="6" spans="2:22">
      <c r="B6" s="24" t="s">
        <v>144</v>
      </c>
      <c r="C6" s="24"/>
      <c r="D6" s="66" t="s">
        <v>98</v>
      </c>
      <c r="E6" s="24"/>
      <c r="F6" s="24" t="s">
        <v>145</v>
      </c>
      <c r="G6" s="24"/>
      <c r="H6" s="66" t="s">
        <v>300</v>
      </c>
      <c r="I6" s="24"/>
      <c r="J6" s="24"/>
      <c r="K6" s="24"/>
      <c r="L6" s="127" t="s">
        <v>146</v>
      </c>
      <c r="M6" s="64">
        <v>1.3</v>
      </c>
      <c r="N6" s="128">
        <v>0.20800000000000002</v>
      </c>
      <c r="O6" s="24"/>
      <c r="P6" s="24"/>
      <c r="Q6" s="24"/>
      <c r="R6" s="24"/>
      <c r="S6" s="24"/>
      <c r="T6" s="24">
        <v>2019</v>
      </c>
      <c r="U6" s="24"/>
      <c r="V6" s="24"/>
    </row>
    <row r="7" spans="2:22">
      <c r="B7" s="24"/>
      <c r="C7" s="24"/>
      <c r="D7" s="66" t="s">
        <v>103</v>
      </c>
      <c r="E7" s="24"/>
      <c r="F7" s="24" t="s">
        <v>147</v>
      </c>
      <c r="G7" s="24"/>
      <c r="H7" s="66" t="s">
        <v>96</v>
      </c>
      <c r="I7" s="24"/>
      <c r="J7" s="24"/>
      <c r="K7" s="24"/>
      <c r="L7" s="127" t="s">
        <v>100</v>
      </c>
      <c r="M7" s="64">
        <v>1.1000000000000001</v>
      </c>
      <c r="N7" s="128">
        <v>0.25</v>
      </c>
      <c r="O7" s="24"/>
      <c r="P7" s="24"/>
      <c r="Q7" s="24"/>
      <c r="R7" s="24"/>
      <c r="S7" s="24"/>
      <c r="T7" s="24">
        <v>2020</v>
      </c>
      <c r="U7" s="24"/>
      <c r="V7" s="24"/>
    </row>
    <row r="8" spans="2:22">
      <c r="B8" s="24"/>
      <c r="C8" s="24"/>
      <c r="D8" s="66" t="s">
        <v>148</v>
      </c>
      <c r="E8" s="24"/>
      <c r="F8" s="24" t="s">
        <v>149</v>
      </c>
      <c r="G8" s="24"/>
      <c r="H8" s="24"/>
      <c r="I8" s="24"/>
      <c r="J8" s="24"/>
      <c r="K8" s="24"/>
      <c r="L8" s="127" t="s">
        <v>150</v>
      </c>
      <c r="M8" s="64">
        <v>1.1000000000000001</v>
      </c>
      <c r="N8" s="128">
        <v>0.26700000000000002</v>
      </c>
      <c r="O8" s="24"/>
      <c r="P8" s="24"/>
      <c r="Q8" s="24"/>
      <c r="R8" s="24"/>
      <c r="S8" s="24"/>
      <c r="T8" s="24">
        <v>2021</v>
      </c>
      <c r="U8" s="24"/>
      <c r="V8" s="24"/>
    </row>
    <row r="9" spans="2:22">
      <c r="B9" s="24"/>
      <c r="C9" s="24"/>
      <c r="D9" s="66" t="s">
        <v>151</v>
      </c>
      <c r="E9" s="24"/>
      <c r="F9" s="24"/>
      <c r="G9" s="24"/>
      <c r="H9" s="24"/>
      <c r="I9" s="24"/>
      <c r="J9" s="24"/>
      <c r="K9" s="24"/>
      <c r="L9" s="127" t="s">
        <v>152</v>
      </c>
      <c r="M9" s="64">
        <v>1.1000000000000001</v>
      </c>
      <c r="N9" s="128">
        <v>0.34600000000000003</v>
      </c>
      <c r="O9" s="24"/>
      <c r="P9" s="24"/>
      <c r="Q9" s="24"/>
      <c r="R9" s="24"/>
      <c r="S9" s="24"/>
      <c r="T9" s="24"/>
      <c r="U9" s="24"/>
      <c r="V9" s="24"/>
    </row>
    <row r="10" spans="2:22">
      <c r="B10" s="24"/>
      <c r="C10" s="24"/>
      <c r="D10" s="66" t="s">
        <v>153</v>
      </c>
      <c r="E10" s="24"/>
      <c r="F10" s="24"/>
      <c r="G10" s="24"/>
      <c r="H10" s="24"/>
      <c r="I10" s="24"/>
      <c r="J10" s="24"/>
      <c r="K10" s="24"/>
      <c r="L10" s="127" t="s">
        <v>154</v>
      </c>
      <c r="M10" s="64">
        <v>1.1000000000000001</v>
      </c>
      <c r="N10" s="128">
        <v>0.374</v>
      </c>
      <c r="O10" s="24"/>
      <c r="P10" s="24"/>
      <c r="Q10" s="24"/>
      <c r="R10" s="24"/>
      <c r="S10" s="24"/>
      <c r="T10" s="24"/>
      <c r="U10" s="24"/>
      <c r="V10" s="24"/>
    </row>
    <row r="11" spans="2:22">
      <c r="B11" s="24"/>
      <c r="C11" s="24"/>
      <c r="D11" s="66" t="s">
        <v>155</v>
      </c>
      <c r="E11" s="24"/>
      <c r="F11" s="24"/>
      <c r="G11" s="24"/>
      <c r="H11" s="24"/>
      <c r="I11" s="24"/>
      <c r="J11" s="24"/>
      <c r="K11" s="24"/>
      <c r="L11" s="127" t="s">
        <v>156</v>
      </c>
      <c r="M11" s="64">
        <v>1.2</v>
      </c>
      <c r="N11" s="128">
        <v>0.435</v>
      </c>
      <c r="O11" s="24"/>
      <c r="P11" s="24"/>
      <c r="Q11" s="24"/>
      <c r="R11" s="24"/>
      <c r="S11" s="24"/>
      <c r="T11" s="24"/>
      <c r="U11" s="24"/>
      <c r="V11" s="24"/>
    </row>
    <row r="12" spans="2:22">
      <c r="B12" s="24"/>
      <c r="C12" s="24"/>
      <c r="D12" s="66" t="s">
        <v>157</v>
      </c>
      <c r="E12" s="24"/>
      <c r="F12" s="24"/>
      <c r="G12" s="24"/>
      <c r="H12" s="24"/>
      <c r="I12" s="24"/>
      <c r="J12" s="24"/>
      <c r="K12" s="24"/>
      <c r="L12" s="127" t="s">
        <v>158</v>
      </c>
      <c r="M12" s="64">
        <v>1.1000000000000001</v>
      </c>
      <c r="N12" s="128">
        <v>0.39600000000000002</v>
      </c>
      <c r="O12" s="24"/>
      <c r="P12" s="24"/>
      <c r="Q12" s="24"/>
      <c r="R12" s="24"/>
      <c r="S12" s="24"/>
      <c r="T12" s="24"/>
      <c r="U12" s="24"/>
      <c r="V12" s="24"/>
    </row>
    <row r="13" spans="2:22">
      <c r="B13" s="24"/>
      <c r="C13" s="24"/>
      <c r="D13" s="66" t="s">
        <v>159</v>
      </c>
      <c r="E13" s="24"/>
      <c r="F13" s="24"/>
      <c r="G13" s="24"/>
      <c r="H13" s="24"/>
      <c r="I13" s="24"/>
      <c r="J13" s="24"/>
      <c r="K13" s="24"/>
      <c r="L13" s="129" t="s">
        <v>297</v>
      </c>
      <c r="M13" s="64">
        <v>1.1000000000000001</v>
      </c>
      <c r="N13" s="130">
        <v>0.29699999999999999</v>
      </c>
      <c r="O13" s="24"/>
      <c r="P13" s="24"/>
      <c r="Q13" s="24"/>
      <c r="R13" s="24"/>
      <c r="S13" s="24"/>
      <c r="T13" s="24"/>
      <c r="U13" s="24"/>
      <c r="V13" s="24"/>
    </row>
    <row r="14" spans="2:22">
      <c r="B14" s="24"/>
      <c r="C14" s="24"/>
      <c r="D14" s="66" t="s">
        <v>161</v>
      </c>
      <c r="E14" s="24"/>
      <c r="F14" s="37"/>
      <c r="G14" s="24"/>
      <c r="H14" s="24"/>
      <c r="I14" s="24"/>
      <c r="J14" s="24"/>
      <c r="K14" s="24"/>
      <c r="L14" s="129" t="s">
        <v>298</v>
      </c>
      <c r="M14" s="132">
        <v>1.1000000000000001</v>
      </c>
      <c r="N14" s="130">
        <v>0.29799999999999999</v>
      </c>
      <c r="P14" s="24"/>
      <c r="Q14" s="24"/>
      <c r="R14" s="24"/>
      <c r="S14" s="24"/>
      <c r="T14" s="24"/>
      <c r="U14" s="24"/>
      <c r="V14" s="24"/>
    </row>
    <row r="15" spans="2:22">
      <c r="B15" s="24"/>
      <c r="C15" s="24"/>
      <c r="D15" s="66" t="s">
        <v>164</v>
      </c>
      <c r="E15" s="24"/>
      <c r="F15" s="38"/>
      <c r="G15" s="24"/>
      <c r="H15" s="24"/>
      <c r="I15" s="24"/>
      <c r="J15" s="24"/>
      <c r="K15" s="39"/>
      <c r="L15" s="129" t="s">
        <v>160</v>
      </c>
      <c r="M15" s="132">
        <v>0.2</v>
      </c>
      <c r="N15" s="130">
        <v>2.7E-2</v>
      </c>
      <c r="P15" s="24"/>
      <c r="Q15" s="24"/>
      <c r="R15" s="24"/>
      <c r="S15" s="24"/>
      <c r="T15" s="24"/>
      <c r="U15" s="24"/>
      <c r="V15" s="24"/>
    </row>
    <row r="16" spans="2:22">
      <c r="B16" s="24"/>
      <c r="C16" s="24"/>
      <c r="D16" s="66" t="s">
        <v>166</v>
      </c>
      <c r="E16" s="24"/>
      <c r="F16" s="38"/>
      <c r="G16" s="24"/>
      <c r="H16" s="24"/>
      <c r="I16" s="24"/>
      <c r="J16" s="24"/>
      <c r="K16" s="39"/>
      <c r="L16" s="133"/>
      <c r="M16" s="134"/>
      <c r="N16" s="135"/>
      <c r="P16" s="24"/>
      <c r="Q16" s="24"/>
      <c r="R16" s="24"/>
      <c r="S16" s="24"/>
      <c r="T16" s="24"/>
      <c r="U16" s="24"/>
      <c r="V16" s="24"/>
    </row>
    <row r="17" spans="2:33">
      <c r="B17" s="24"/>
      <c r="C17" s="24"/>
      <c r="D17" s="66" t="s">
        <v>168</v>
      </c>
      <c r="E17" s="24"/>
      <c r="F17" s="40"/>
      <c r="G17" s="24"/>
      <c r="H17" s="24"/>
      <c r="I17" s="24"/>
      <c r="J17" s="24"/>
      <c r="K17" s="39"/>
      <c r="L17" s="30" t="s">
        <v>162</v>
      </c>
      <c r="M17" s="31">
        <v>1.0538071728702871</v>
      </c>
      <c r="N17" s="32">
        <v>0.2974559480079822</v>
      </c>
      <c r="O17" s="345" t="s">
        <v>163</v>
      </c>
      <c r="P17" s="24"/>
      <c r="Q17" s="24"/>
      <c r="R17" s="24"/>
      <c r="S17" s="24"/>
      <c r="T17" s="24"/>
      <c r="U17" s="24"/>
      <c r="V17" s="24"/>
    </row>
    <row r="18" spans="2:33">
      <c r="B18" s="24"/>
      <c r="C18" s="24"/>
      <c r="D18" s="66" t="s">
        <v>299</v>
      </c>
      <c r="E18" s="24"/>
      <c r="F18" s="40"/>
      <c r="G18" s="24"/>
      <c r="H18" s="66"/>
      <c r="I18" s="24"/>
      <c r="J18" s="24"/>
      <c r="K18" s="24"/>
      <c r="L18" s="33" t="s">
        <v>165</v>
      </c>
      <c r="M18" s="31">
        <v>1.1255149681971401</v>
      </c>
      <c r="N18" s="32">
        <v>0.28058050711694305</v>
      </c>
      <c r="O18" s="345"/>
      <c r="P18" s="24"/>
      <c r="Q18" s="24"/>
      <c r="R18" s="24"/>
      <c r="S18" s="24"/>
      <c r="T18" s="24"/>
      <c r="U18" s="24"/>
      <c r="V18" s="24"/>
      <c r="W18" s="24"/>
      <c r="X18" s="24"/>
      <c r="Y18" s="24"/>
      <c r="Z18" s="24"/>
      <c r="AA18" s="24"/>
      <c r="AB18" s="24"/>
      <c r="AC18" s="24"/>
      <c r="AD18" s="24"/>
      <c r="AE18" s="24"/>
      <c r="AF18" s="24"/>
      <c r="AG18" s="24"/>
    </row>
    <row r="19" spans="2:33">
      <c r="B19" s="24"/>
      <c r="C19" s="24"/>
      <c r="D19" s="66" t="s">
        <v>301</v>
      </c>
      <c r="E19" s="24"/>
      <c r="F19" s="31"/>
      <c r="G19" s="24"/>
      <c r="H19" s="24"/>
      <c r="I19" s="24"/>
      <c r="J19" s="24"/>
      <c r="K19" s="24"/>
      <c r="L19" s="33" t="s">
        <v>167</v>
      </c>
      <c r="M19" s="31">
        <v>0.93609355279509165</v>
      </c>
      <c r="N19" s="32">
        <v>0.22123683664203569</v>
      </c>
      <c r="O19" s="345"/>
      <c r="P19" s="24"/>
      <c r="Q19" s="24"/>
      <c r="R19" s="24"/>
      <c r="S19" s="24"/>
      <c r="T19" s="24"/>
      <c r="U19" s="24"/>
      <c r="V19" s="24"/>
      <c r="W19" s="24"/>
      <c r="X19" s="24"/>
      <c r="Y19" s="24"/>
      <c r="Z19" s="24"/>
      <c r="AA19" s="24"/>
      <c r="AB19" s="24"/>
      <c r="AC19" s="24"/>
      <c r="AD19" s="24"/>
      <c r="AE19" s="24"/>
      <c r="AF19" s="24"/>
      <c r="AG19" s="24"/>
    </row>
    <row r="20" spans="2:33">
      <c r="B20" s="24"/>
      <c r="C20" s="24"/>
      <c r="D20" s="66" t="s">
        <v>170</v>
      </c>
      <c r="E20" s="24"/>
      <c r="F20" s="31"/>
      <c r="G20" s="24"/>
      <c r="H20" s="24"/>
      <c r="I20" s="24"/>
      <c r="J20" s="24"/>
      <c r="K20" s="24"/>
      <c r="L20" s="33" t="s">
        <v>169</v>
      </c>
      <c r="M20" s="31">
        <v>1.1678048932892724</v>
      </c>
      <c r="N20" s="32">
        <v>0.30334726711454002</v>
      </c>
      <c r="O20" s="345"/>
      <c r="P20" s="24"/>
      <c r="Q20" s="24"/>
      <c r="R20" s="24"/>
      <c r="S20" s="24"/>
      <c r="T20" s="24"/>
      <c r="U20" s="24"/>
      <c r="V20" s="24"/>
      <c r="W20" s="24"/>
      <c r="X20" s="24"/>
      <c r="Y20" s="24"/>
      <c r="Z20" s="24"/>
      <c r="AA20" s="24"/>
      <c r="AB20" s="24"/>
      <c r="AC20" s="24"/>
      <c r="AD20" s="24"/>
      <c r="AE20" s="24"/>
      <c r="AF20" s="24"/>
      <c r="AG20" s="24"/>
    </row>
    <row r="21" spans="2:33">
      <c r="B21" s="24"/>
      <c r="C21" s="24"/>
      <c r="E21" s="24"/>
      <c r="F21" s="31"/>
      <c r="G21" s="24"/>
      <c r="H21" s="24"/>
      <c r="I21" s="24"/>
      <c r="J21" s="24"/>
      <c r="K21" s="24"/>
      <c r="L21" s="33" t="s">
        <v>171</v>
      </c>
      <c r="M21" s="31">
        <v>1.0603663995635035</v>
      </c>
      <c r="N21" s="32">
        <v>0.25097900044880872</v>
      </c>
      <c r="O21" s="345"/>
      <c r="P21" s="24"/>
      <c r="Q21" s="24"/>
      <c r="R21" s="24"/>
      <c r="S21" s="24"/>
      <c r="T21" s="24"/>
      <c r="U21" s="24"/>
      <c r="V21" s="24"/>
      <c r="W21" s="24"/>
      <c r="X21" s="24"/>
      <c r="Y21" s="24"/>
      <c r="Z21" s="24"/>
      <c r="AA21" s="24"/>
      <c r="AB21" s="24"/>
      <c r="AC21" s="24"/>
      <c r="AD21" s="24"/>
      <c r="AE21" s="24"/>
      <c r="AF21" s="24"/>
      <c r="AG21" s="24"/>
    </row>
    <row r="22" spans="2:33">
      <c r="B22" s="24"/>
      <c r="C22" s="24"/>
      <c r="D22" s="24"/>
      <c r="E22" s="24"/>
      <c r="F22" s="31"/>
      <c r="G22" s="24"/>
      <c r="H22" s="24"/>
      <c r="I22" s="24"/>
      <c r="J22" s="24"/>
      <c r="K22" s="24"/>
      <c r="L22" s="33" t="s">
        <v>172</v>
      </c>
      <c r="M22" s="31">
        <v>1.0937349546051165</v>
      </c>
      <c r="N22" s="32">
        <v>0.26754588461138101</v>
      </c>
      <c r="O22" s="345"/>
      <c r="P22" s="24"/>
      <c r="Q22" s="24"/>
      <c r="R22" s="24"/>
      <c r="S22" s="24"/>
      <c r="T22" s="24"/>
      <c r="U22" s="24"/>
      <c r="V22" s="24"/>
      <c r="W22" s="24"/>
      <c r="X22" s="24"/>
      <c r="Y22" s="24"/>
      <c r="Z22" s="24"/>
      <c r="AA22" s="24"/>
      <c r="AB22" s="24"/>
      <c r="AC22" s="24"/>
      <c r="AD22" s="24"/>
      <c r="AE22" s="24"/>
      <c r="AF22" s="24"/>
      <c r="AG22" s="24"/>
    </row>
    <row r="23" spans="2:33">
      <c r="B23" s="24"/>
      <c r="C23" s="24"/>
      <c r="D23" s="24"/>
      <c r="E23" s="24"/>
      <c r="F23" s="31"/>
      <c r="G23" s="24"/>
      <c r="H23" s="24"/>
      <c r="I23" s="24"/>
      <c r="J23" s="24"/>
      <c r="K23" s="24"/>
      <c r="L23" s="33" t="s">
        <v>173</v>
      </c>
      <c r="M23" s="31">
        <v>1.1000802275660824</v>
      </c>
      <c r="N23" s="32">
        <v>0.25397836879217833</v>
      </c>
      <c r="O23" s="345"/>
      <c r="P23" s="24"/>
      <c r="Q23" s="24"/>
      <c r="R23" s="24"/>
      <c r="S23" s="24"/>
      <c r="T23" s="24"/>
      <c r="U23" s="24"/>
      <c r="V23" s="24"/>
      <c r="W23" s="24"/>
      <c r="X23" s="24"/>
      <c r="Y23" s="24"/>
      <c r="Z23" s="24"/>
      <c r="AA23" s="24"/>
      <c r="AB23" s="24"/>
      <c r="AC23" s="24"/>
      <c r="AD23" s="24"/>
      <c r="AE23" s="24"/>
      <c r="AF23" s="24"/>
      <c r="AG23" s="24"/>
    </row>
    <row r="24" spans="2:33">
      <c r="B24" s="24"/>
      <c r="C24" s="24"/>
      <c r="D24" s="24"/>
      <c r="E24" s="24"/>
      <c r="F24" s="31"/>
      <c r="G24" s="24"/>
      <c r="H24" s="24"/>
      <c r="I24" s="24"/>
      <c r="J24" s="24"/>
      <c r="K24" s="24"/>
      <c r="L24" s="33" t="s">
        <v>174</v>
      </c>
      <c r="M24" s="31">
        <v>0.98673608469393737</v>
      </c>
      <c r="N24" s="32">
        <v>0.29899393630329624</v>
      </c>
      <c r="O24" s="345"/>
      <c r="P24" s="24"/>
      <c r="Q24" s="24"/>
      <c r="R24" s="24"/>
      <c r="S24" s="24"/>
      <c r="T24" s="24"/>
      <c r="U24" s="24"/>
      <c r="V24" s="24"/>
      <c r="W24" s="24"/>
      <c r="X24" s="24"/>
      <c r="Y24" s="24"/>
      <c r="Z24" s="24"/>
      <c r="AA24" s="24"/>
      <c r="AB24" s="24"/>
      <c r="AC24" s="24"/>
      <c r="AD24" s="24"/>
      <c r="AE24" s="24"/>
      <c r="AF24" s="24"/>
      <c r="AG24" s="24"/>
    </row>
    <row r="25" spans="2:33">
      <c r="B25" s="24"/>
      <c r="C25" s="24"/>
      <c r="D25" s="24"/>
      <c r="E25" s="24"/>
      <c r="F25" s="31"/>
      <c r="G25" s="24"/>
      <c r="H25" s="24"/>
      <c r="I25" s="24"/>
      <c r="J25" s="24"/>
      <c r="K25" s="24"/>
      <c r="L25" s="33" t="s">
        <v>175</v>
      </c>
      <c r="M25" s="31">
        <v>1.1648525650234101</v>
      </c>
      <c r="N25" s="32">
        <v>0.37372606603832864</v>
      </c>
      <c r="O25" s="345"/>
      <c r="P25" s="24"/>
      <c r="Q25" s="24"/>
      <c r="R25" s="24"/>
      <c r="S25" s="24"/>
      <c r="T25" s="24"/>
      <c r="U25" s="24"/>
      <c r="V25" s="24"/>
      <c r="W25" s="24"/>
      <c r="X25" s="24"/>
      <c r="Y25" s="24"/>
      <c r="Z25" s="24"/>
      <c r="AA25" s="24"/>
      <c r="AB25" s="24"/>
      <c r="AC25" s="24"/>
      <c r="AD25" s="24"/>
      <c r="AE25" s="24"/>
      <c r="AF25" s="24"/>
      <c r="AG25" s="24"/>
    </row>
    <row r="26" spans="2:33">
      <c r="B26" s="24"/>
      <c r="C26" s="24"/>
      <c r="D26" s="24"/>
      <c r="E26" s="24"/>
      <c r="F26" s="31"/>
      <c r="G26" s="24"/>
      <c r="H26" s="24"/>
      <c r="I26" s="24"/>
      <c r="J26" s="24"/>
      <c r="K26" s="24"/>
      <c r="L26" s="33" t="s">
        <v>176</v>
      </c>
      <c r="M26" s="31">
        <v>0.57533722385664188</v>
      </c>
      <c r="N26" s="32">
        <v>0.42329865786568777</v>
      </c>
      <c r="O26" s="345"/>
      <c r="P26" s="24"/>
      <c r="Q26" s="24"/>
      <c r="R26" s="24"/>
      <c r="S26" s="24"/>
      <c r="T26" s="24"/>
      <c r="U26" s="24"/>
      <c r="V26" s="24"/>
      <c r="W26" s="24"/>
      <c r="X26" s="24"/>
      <c r="Y26" s="24"/>
      <c r="Z26" s="24"/>
      <c r="AA26" s="24"/>
      <c r="AB26" s="24"/>
      <c r="AC26" s="24"/>
      <c r="AD26" s="24"/>
      <c r="AE26" s="24"/>
      <c r="AF26" s="24"/>
      <c r="AG26" s="24"/>
    </row>
    <row r="27" spans="2:33">
      <c r="B27" s="24"/>
      <c r="C27" s="24"/>
      <c r="D27" s="24"/>
      <c r="E27" s="24"/>
      <c r="F27" s="31"/>
      <c r="G27" s="24"/>
      <c r="H27" s="24"/>
      <c r="I27" s="24"/>
      <c r="J27" s="24"/>
      <c r="K27" s="24"/>
      <c r="L27" s="33" t="s">
        <v>177</v>
      </c>
      <c r="M27" s="31">
        <v>1.1436768989774209</v>
      </c>
      <c r="N27" s="32">
        <v>0.28694526997110364</v>
      </c>
      <c r="O27" s="345"/>
      <c r="P27" s="24"/>
      <c r="Q27" s="24"/>
      <c r="R27" s="24"/>
      <c r="S27" s="24"/>
      <c r="T27" s="24"/>
      <c r="U27" s="24"/>
      <c r="V27" s="24"/>
      <c r="W27" s="24"/>
      <c r="X27" s="24"/>
      <c r="Y27" s="24"/>
      <c r="Z27" s="24"/>
      <c r="AA27" s="24"/>
      <c r="AB27" s="24"/>
      <c r="AC27" s="24"/>
      <c r="AD27" s="24"/>
      <c r="AE27" s="24"/>
      <c r="AF27" s="24"/>
      <c r="AG27" s="24"/>
    </row>
    <row r="28" spans="2:33">
      <c r="B28" s="24"/>
      <c r="C28" s="24"/>
      <c r="D28" s="24"/>
      <c r="E28" s="24"/>
      <c r="F28" s="31"/>
      <c r="G28" s="24"/>
      <c r="H28" s="24"/>
      <c r="I28" s="24"/>
      <c r="J28" s="24"/>
      <c r="K28" s="24"/>
      <c r="L28" s="30" t="s">
        <v>178</v>
      </c>
      <c r="M28" s="31">
        <v>1.1679597848678565</v>
      </c>
      <c r="N28" s="32">
        <v>0.29834894220780905</v>
      </c>
      <c r="O28" s="345"/>
      <c r="P28" s="24"/>
      <c r="Q28" s="24"/>
      <c r="R28" s="24"/>
      <c r="S28" s="24"/>
      <c r="T28" s="24"/>
      <c r="U28" s="24"/>
      <c r="V28" s="24"/>
      <c r="W28" s="24"/>
      <c r="X28" s="24"/>
      <c r="Y28" s="24"/>
      <c r="Z28" s="24"/>
      <c r="AA28" s="24"/>
      <c r="AB28" s="24"/>
      <c r="AC28" s="24"/>
      <c r="AD28" s="24"/>
      <c r="AE28" s="24"/>
      <c r="AF28" s="24"/>
      <c r="AG28" s="24"/>
    </row>
    <row r="29" spans="2:33">
      <c r="B29" s="24"/>
      <c r="C29" s="24"/>
      <c r="D29" s="24"/>
      <c r="E29" s="24"/>
      <c r="F29" s="31"/>
      <c r="G29" s="24"/>
      <c r="H29" s="24"/>
      <c r="I29" s="24"/>
      <c r="J29" s="24"/>
      <c r="K29" s="24"/>
      <c r="L29" s="33" t="s">
        <v>179</v>
      </c>
      <c r="M29" s="31">
        <v>1.1563687618369154</v>
      </c>
      <c r="N29" s="32">
        <v>0.28497041384910282</v>
      </c>
      <c r="O29" s="345"/>
      <c r="P29" s="24"/>
      <c r="Q29" s="24"/>
      <c r="R29" s="24"/>
      <c r="S29" s="24"/>
      <c r="T29" s="24"/>
      <c r="U29" s="24"/>
      <c r="V29" s="24"/>
      <c r="W29" s="24"/>
      <c r="X29" s="24"/>
      <c r="Y29" s="24"/>
      <c r="Z29" s="24"/>
      <c r="AA29" s="24"/>
      <c r="AB29" s="24"/>
      <c r="AC29" s="24"/>
      <c r="AD29" s="24"/>
      <c r="AE29" s="24"/>
      <c r="AF29" s="24"/>
      <c r="AG29" s="24"/>
    </row>
    <row r="30" spans="2:33">
      <c r="L30" s="34" t="s">
        <v>180</v>
      </c>
      <c r="M30" s="35">
        <v>0.74353485117078844</v>
      </c>
      <c r="N30" s="36">
        <v>0.17624883435239797</v>
      </c>
      <c r="O30" s="345"/>
    </row>
    <row r="32" spans="2:33" ht="15.75" thickBot="1">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row>
    <row r="33" spans="2:33" ht="28.5" customHeight="1" thickBot="1">
      <c r="B33" s="26" t="s">
        <v>118</v>
      </c>
      <c r="C33" s="27"/>
      <c r="D33" s="26" t="s">
        <v>181</v>
      </c>
      <c r="E33" s="27"/>
      <c r="F33" s="27"/>
      <c r="G33" s="27"/>
      <c r="H33" s="29" t="s">
        <v>182</v>
      </c>
      <c r="I33" s="27"/>
      <c r="J33" s="29" t="s">
        <v>183</v>
      </c>
      <c r="K33" s="27"/>
      <c r="L33" s="29" t="s">
        <v>184</v>
      </c>
      <c r="M33" s="27"/>
      <c r="N33" s="29" t="s">
        <v>185</v>
      </c>
      <c r="O33" s="27"/>
      <c r="P33" s="29" t="s">
        <v>186</v>
      </c>
      <c r="Q33" s="27"/>
      <c r="R33" s="29" t="s">
        <v>187</v>
      </c>
      <c r="S33" s="27"/>
      <c r="T33" s="29" t="s">
        <v>188</v>
      </c>
      <c r="U33" s="27"/>
      <c r="V33" s="29" t="s">
        <v>189</v>
      </c>
      <c r="W33" s="27"/>
      <c r="X33" s="29" t="s">
        <v>190</v>
      </c>
      <c r="Y33" s="27"/>
      <c r="Z33" s="29" t="s">
        <v>191</v>
      </c>
      <c r="AA33" s="27"/>
      <c r="AB33" s="29" t="s">
        <v>192</v>
      </c>
      <c r="AC33" s="27"/>
      <c r="AD33" s="27"/>
      <c r="AE33" s="27"/>
      <c r="AF33" s="27"/>
      <c r="AG33" s="41"/>
    </row>
    <row r="34" spans="2:33">
      <c r="B34" s="24"/>
      <c r="C34" s="24"/>
      <c r="D34" s="24" t="s">
        <v>279</v>
      </c>
      <c r="E34" s="24"/>
      <c r="F34" s="24"/>
      <c r="G34" s="24"/>
      <c r="H34" s="24" t="s">
        <v>279</v>
      </c>
      <c r="I34" s="24"/>
      <c r="J34" s="24" t="s">
        <v>279</v>
      </c>
      <c r="K34" s="24"/>
      <c r="L34" s="24" t="s">
        <v>279</v>
      </c>
      <c r="M34" s="24"/>
      <c r="N34" s="24" t="s">
        <v>279</v>
      </c>
      <c r="O34" s="24"/>
      <c r="P34" s="42" t="s">
        <v>91</v>
      </c>
      <c r="Q34" s="24"/>
      <c r="R34" s="42" t="s">
        <v>91</v>
      </c>
      <c r="S34" s="24"/>
      <c r="T34" s="24" t="s">
        <v>279</v>
      </c>
      <c r="U34" s="24"/>
      <c r="V34" s="43" t="s">
        <v>91</v>
      </c>
      <c r="W34" s="24"/>
      <c r="X34" s="43" t="s">
        <v>91</v>
      </c>
      <c r="Y34" s="24"/>
      <c r="Z34" s="43" t="s">
        <v>91</v>
      </c>
      <c r="AA34" s="24"/>
      <c r="AB34" s="24" t="s">
        <v>279</v>
      </c>
      <c r="AC34" s="24"/>
      <c r="AD34" s="24"/>
      <c r="AE34" s="24"/>
      <c r="AF34" s="24"/>
      <c r="AG34" s="31"/>
    </row>
    <row r="35" spans="2:33">
      <c r="B35" s="24" t="s">
        <v>193</v>
      </c>
      <c r="C35" s="24"/>
      <c r="D35" s="24" t="s">
        <v>194</v>
      </c>
      <c r="E35" s="24"/>
      <c r="F35" s="24"/>
      <c r="G35" s="24"/>
      <c r="H35" s="24" t="s">
        <v>195</v>
      </c>
      <c r="I35" s="24"/>
      <c r="J35" s="24" t="s">
        <v>196</v>
      </c>
      <c r="K35" s="24"/>
      <c r="L35" s="24" t="s">
        <v>197</v>
      </c>
      <c r="M35" s="24"/>
      <c r="N35" s="24" t="s">
        <v>198</v>
      </c>
      <c r="O35" s="24"/>
      <c r="P35" s="44" t="s">
        <v>199</v>
      </c>
      <c r="Q35" s="24"/>
      <c r="R35" s="44" t="s">
        <v>200</v>
      </c>
      <c r="S35" s="24"/>
      <c r="T35" s="24" t="s">
        <v>201</v>
      </c>
      <c r="U35" s="24"/>
      <c r="V35" s="45" t="s">
        <v>202</v>
      </c>
      <c r="W35" s="24"/>
      <c r="X35" s="45" t="s">
        <v>203</v>
      </c>
      <c r="Y35" s="24"/>
      <c r="Z35" s="45" t="s">
        <v>204</v>
      </c>
      <c r="AA35" s="24"/>
      <c r="AB35" s="25" t="s">
        <v>278</v>
      </c>
      <c r="AC35" s="24"/>
      <c r="AD35" s="24"/>
      <c r="AE35" s="24"/>
      <c r="AF35" s="24"/>
      <c r="AG35" s="24"/>
    </row>
    <row r="36" spans="2:33">
      <c r="B36" s="24" t="s">
        <v>205</v>
      </c>
      <c r="C36" s="24"/>
      <c r="D36" s="24" t="s">
        <v>206</v>
      </c>
      <c r="E36" s="24"/>
      <c r="F36" s="24"/>
      <c r="G36" s="24"/>
      <c r="H36" s="24" t="s">
        <v>207</v>
      </c>
      <c r="I36" s="24"/>
      <c r="J36" s="24" t="s">
        <v>208</v>
      </c>
      <c r="K36" s="24"/>
      <c r="L36" s="24" t="s">
        <v>209</v>
      </c>
      <c r="M36" s="24"/>
      <c r="N36" s="24" t="s">
        <v>210</v>
      </c>
      <c r="O36" s="24"/>
      <c r="P36" s="44" t="s">
        <v>211</v>
      </c>
      <c r="Q36" s="24"/>
      <c r="R36" s="44" t="s">
        <v>212</v>
      </c>
      <c r="S36" s="24"/>
      <c r="T36" s="24" t="s">
        <v>213</v>
      </c>
      <c r="U36" s="24"/>
      <c r="V36" s="45" t="s">
        <v>214</v>
      </c>
      <c r="W36" s="24"/>
      <c r="X36" s="45" t="s">
        <v>215</v>
      </c>
      <c r="Y36" s="24"/>
      <c r="Z36" s="45" t="s">
        <v>216</v>
      </c>
      <c r="AA36" s="24"/>
      <c r="AB36" s="46" t="s">
        <v>106</v>
      </c>
      <c r="AC36" s="24"/>
      <c r="AD36" s="24"/>
      <c r="AE36" s="24"/>
      <c r="AF36" s="24"/>
      <c r="AG36" s="24"/>
    </row>
    <row r="37" spans="2:33">
      <c r="B37" s="24"/>
      <c r="C37" s="24"/>
      <c r="D37" s="24" t="s">
        <v>217</v>
      </c>
      <c r="E37" s="24"/>
      <c r="F37" s="24"/>
      <c r="G37" s="24"/>
      <c r="H37" s="24" t="s">
        <v>218</v>
      </c>
      <c r="I37" s="24"/>
      <c r="J37" s="24" t="s">
        <v>219</v>
      </c>
      <c r="K37" s="24"/>
      <c r="L37" s="24" t="s">
        <v>220</v>
      </c>
      <c r="M37" s="24"/>
      <c r="N37" s="24" t="s">
        <v>221</v>
      </c>
      <c r="O37" s="24"/>
      <c r="P37" s="44" t="s">
        <v>222</v>
      </c>
      <c r="Q37" s="24"/>
      <c r="R37" s="44" t="s">
        <v>223</v>
      </c>
      <c r="S37" s="24"/>
      <c r="T37" s="24" t="s">
        <v>224</v>
      </c>
      <c r="U37" s="24"/>
      <c r="V37" s="45" t="s">
        <v>225</v>
      </c>
      <c r="W37" s="24"/>
      <c r="X37" s="45" t="s">
        <v>226</v>
      </c>
      <c r="Y37" s="24"/>
      <c r="Z37" s="45" t="s">
        <v>227</v>
      </c>
      <c r="AA37" s="24"/>
      <c r="AB37" s="46" t="s">
        <v>101</v>
      </c>
      <c r="AC37" s="24"/>
      <c r="AD37" s="24"/>
      <c r="AE37" s="24"/>
      <c r="AF37" s="24"/>
      <c r="AG37" s="24"/>
    </row>
    <row r="38" spans="2:33">
      <c r="B38" s="24"/>
      <c r="C38" s="24"/>
      <c r="D38" s="24" t="s">
        <v>229</v>
      </c>
      <c r="E38" s="24"/>
      <c r="F38" s="24"/>
      <c r="G38" s="24"/>
      <c r="H38" s="24"/>
      <c r="I38" s="24"/>
      <c r="J38" s="24" t="s">
        <v>230</v>
      </c>
      <c r="K38" s="24"/>
      <c r="L38" s="24"/>
      <c r="M38" s="24"/>
      <c r="N38" s="24"/>
      <c r="O38" s="24"/>
      <c r="P38" s="44" t="s">
        <v>231</v>
      </c>
      <c r="Q38" s="24"/>
      <c r="R38" s="44" t="s">
        <v>232</v>
      </c>
      <c r="S38" s="24"/>
      <c r="T38" s="24" t="s">
        <v>233</v>
      </c>
      <c r="U38" s="24"/>
      <c r="V38" s="24"/>
      <c r="W38" s="24"/>
      <c r="X38" s="45" t="s">
        <v>234</v>
      </c>
      <c r="Y38" s="24"/>
      <c r="Z38" s="45" t="s">
        <v>221</v>
      </c>
      <c r="AA38" s="24"/>
      <c r="AB38" s="46" t="s">
        <v>228</v>
      </c>
      <c r="AC38" s="24"/>
      <c r="AD38" s="24"/>
      <c r="AE38" s="24"/>
      <c r="AF38" s="24"/>
      <c r="AG38" s="24"/>
    </row>
    <row r="39" spans="2:33">
      <c r="B39" s="24"/>
      <c r="C39" s="24"/>
      <c r="D39" s="24" t="s">
        <v>236</v>
      </c>
      <c r="E39" s="24"/>
      <c r="F39" s="24"/>
      <c r="G39" s="24"/>
      <c r="H39" s="24"/>
      <c r="I39" s="24"/>
      <c r="J39" s="24" t="s">
        <v>237</v>
      </c>
      <c r="K39" s="24"/>
      <c r="L39" s="24"/>
      <c r="M39" s="24"/>
      <c r="N39" s="24"/>
      <c r="O39" s="24"/>
      <c r="P39" s="44" t="s">
        <v>238</v>
      </c>
      <c r="Q39" s="24"/>
      <c r="R39" s="44" t="s">
        <v>239</v>
      </c>
      <c r="S39" s="24"/>
      <c r="T39" s="24" t="s">
        <v>221</v>
      </c>
      <c r="U39" s="24"/>
      <c r="V39" s="24"/>
      <c r="W39" s="24"/>
      <c r="X39" s="45" t="s">
        <v>240</v>
      </c>
      <c r="Y39" s="24"/>
      <c r="Z39" s="24"/>
      <c r="AA39" s="24"/>
      <c r="AB39" s="46" t="s">
        <v>235</v>
      </c>
      <c r="AC39" s="24"/>
      <c r="AD39" s="24"/>
      <c r="AE39" s="24"/>
      <c r="AF39" s="24"/>
      <c r="AG39" s="24"/>
    </row>
    <row r="40" spans="2:33">
      <c r="B40" s="24"/>
      <c r="C40" s="24"/>
      <c r="D40" s="24" t="s">
        <v>242</v>
      </c>
      <c r="E40" s="24"/>
      <c r="F40" s="24"/>
      <c r="G40" s="24"/>
      <c r="H40" s="24"/>
      <c r="I40" s="24"/>
      <c r="J40" s="24" t="s">
        <v>243</v>
      </c>
      <c r="K40" s="24"/>
      <c r="L40" s="24"/>
      <c r="M40" s="24"/>
      <c r="N40" s="24"/>
      <c r="O40" s="24"/>
      <c r="P40" s="44" t="s">
        <v>244</v>
      </c>
      <c r="Q40" s="24"/>
      <c r="R40" s="44" t="s">
        <v>245</v>
      </c>
      <c r="S40" s="24"/>
      <c r="T40" s="24"/>
      <c r="U40" s="24"/>
      <c r="V40" s="24"/>
      <c r="W40" s="24"/>
      <c r="X40" s="45" t="s">
        <v>221</v>
      </c>
      <c r="Y40" s="24"/>
      <c r="Z40" s="24"/>
      <c r="AA40" s="24"/>
      <c r="AB40" s="46" t="s">
        <v>241</v>
      </c>
      <c r="AC40" s="24"/>
      <c r="AD40" s="24"/>
      <c r="AE40" s="24"/>
      <c r="AF40" s="24"/>
      <c r="AG40" s="24"/>
    </row>
    <row r="41" spans="2:33">
      <c r="B41" s="24"/>
      <c r="C41" s="24"/>
      <c r="D41" s="24" t="s">
        <v>246</v>
      </c>
      <c r="E41" s="24"/>
      <c r="F41" s="24"/>
      <c r="G41" s="24"/>
      <c r="H41" s="24"/>
      <c r="I41" s="24"/>
      <c r="J41" s="24" t="s">
        <v>247</v>
      </c>
      <c r="K41" s="24"/>
      <c r="L41" s="24"/>
      <c r="M41" s="24"/>
      <c r="N41" s="24"/>
      <c r="O41" s="24"/>
      <c r="P41" s="44" t="s">
        <v>248</v>
      </c>
      <c r="Q41" s="24"/>
      <c r="R41" s="44" t="s">
        <v>249</v>
      </c>
      <c r="S41" s="24"/>
      <c r="T41" s="24"/>
      <c r="U41" s="24"/>
      <c r="V41" s="24"/>
      <c r="W41" s="24"/>
      <c r="X41" s="24"/>
      <c r="Y41" s="24"/>
      <c r="Z41" s="24"/>
      <c r="AA41" s="24"/>
      <c r="AB41" s="46" t="s">
        <v>93</v>
      </c>
      <c r="AC41" s="24"/>
      <c r="AD41" s="24"/>
      <c r="AE41" s="24"/>
      <c r="AF41" s="24"/>
      <c r="AG41" s="24"/>
    </row>
    <row r="42" spans="2:33">
      <c r="B42" s="24"/>
      <c r="C42" s="24"/>
      <c r="D42" s="24" t="s">
        <v>251</v>
      </c>
      <c r="E42" s="24"/>
      <c r="F42" s="24"/>
      <c r="G42" s="24"/>
      <c r="H42" s="24"/>
      <c r="I42" s="24"/>
      <c r="J42" s="24" t="s">
        <v>252</v>
      </c>
      <c r="K42" s="24"/>
      <c r="L42" s="24"/>
      <c r="M42" s="24"/>
      <c r="N42" s="24"/>
      <c r="O42" s="24"/>
      <c r="P42" s="44" t="s">
        <v>253</v>
      </c>
      <c r="Q42" s="24"/>
      <c r="R42" s="44" t="s">
        <v>225</v>
      </c>
      <c r="S42" s="24"/>
      <c r="T42" s="24"/>
      <c r="U42" s="24"/>
      <c r="V42" s="24"/>
      <c r="W42" s="24"/>
      <c r="X42" s="24"/>
      <c r="Y42" s="24"/>
      <c r="Z42" s="24"/>
      <c r="AA42" s="24"/>
      <c r="AB42" s="46" t="s">
        <v>250</v>
      </c>
      <c r="AC42" s="24"/>
      <c r="AD42" s="24"/>
      <c r="AE42" s="24"/>
      <c r="AF42" s="24"/>
      <c r="AG42" s="24"/>
    </row>
    <row r="43" spans="2:33">
      <c r="B43" s="24"/>
      <c r="C43" s="24"/>
      <c r="D43" s="24" t="s">
        <v>255</v>
      </c>
      <c r="E43" s="24"/>
      <c r="F43" s="24"/>
      <c r="G43" s="24"/>
      <c r="H43" s="24"/>
      <c r="I43" s="24"/>
      <c r="J43" s="24" t="s">
        <v>256</v>
      </c>
      <c r="K43" s="24"/>
      <c r="L43" s="24"/>
      <c r="M43" s="24"/>
      <c r="N43" s="24"/>
      <c r="O43" s="24"/>
      <c r="P43" s="44" t="s">
        <v>257</v>
      </c>
      <c r="Q43" s="24"/>
      <c r="R43" s="24"/>
      <c r="S43" s="24"/>
      <c r="T43" s="24"/>
      <c r="U43" s="24"/>
      <c r="V43" s="24"/>
      <c r="W43" s="24"/>
      <c r="X43" s="24"/>
      <c r="Y43" s="24"/>
      <c r="Z43" s="24"/>
      <c r="AA43" s="24"/>
      <c r="AB43" s="46" t="s">
        <v>254</v>
      </c>
      <c r="AC43" s="24"/>
      <c r="AD43" s="24"/>
      <c r="AE43" s="24"/>
      <c r="AF43" s="24"/>
      <c r="AG43" s="24"/>
    </row>
    <row r="44" spans="2:33">
      <c r="B44" s="24"/>
      <c r="C44" s="24"/>
      <c r="D44" s="24" t="s">
        <v>259</v>
      </c>
      <c r="E44" s="24"/>
      <c r="F44" s="24"/>
      <c r="G44" s="24"/>
      <c r="H44" s="24"/>
      <c r="I44" s="24"/>
      <c r="J44" s="24" t="s">
        <v>260</v>
      </c>
      <c r="K44" s="24"/>
      <c r="L44" s="24"/>
      <c r="M44" s="24"/>
      <c r="N44" s="24"/>
      <c r="O44" s="24"/>
      <c r="P44" s="44" t="s">
        <v>149</v>
      </c>
      <c r="Q44" s="24"/>
      <c r="R44" s="24"/>
      <c r="S44" s="24"/>
      <c r="T44" s="24"/>
      <c r="U44" s="24"/>
      <c r="V44" s="24"/>
      <c r="W44" s="24"/>
      <c r="X44" s="24"/>
      <c r="Y44" s="24"/>
      <c r="Z44" s="24"/>
      <c r="AA44" s="24"/>
      <c r="AB44" s="46" t="s">
        <v>258</v>
      </c>
      <c r="AC44" s="24"/>
      <c r="AD44" s="24"/>
      <c r="AE44" s="24"/>
      <c r="AF44" s="24"/>
      <c r="AG44" s="24"/>
    </row>
    <row r="45" spans="2:33">
      <c r="B45" s="24"/>
      <c r="C45" s="24"/>
      <c r="D45" s="24" t="s">
        <v>262</v>
      </c>
      <c r="E45" s="24"/>
      <c r="F45" s="24"/>
      <c r="G45" s="24"/>
      <c r="H45" s="24"/>
      <c r="I45" s="24"/>
      <c r="J45" s="24" t="s">
        <v>263</v>
      </c>
      <c r="K45" s="24"/>
      <c r="L45" s="24"/>
      <c r="M45" s="24"/>
      <c r="N45" s="24"/>
      <c r="O45" s="24"/>
      <c r="P45" s="24"/>
      <c r="Q45" s="24"/>
      <c r="R45" s="24"/>
      <c r="S45" s="24"/>
      <c r="T45" s="24"/>
      <c r="U45" s="24"/>
      <c r="V45" s="24"/>
      <c r="W45" s="24"/>
      <c r="X45" s="24"/>
      <c r="Y45" s="24"/>
      <c r="Z45" s="24"/>
      <c r="AA45" s="24"/>
      <c r="AB45" s="46" t="s">
        <v>261</v>
      </c>
      <c r="AC45" s="24"/>
      <c r="AD45" s="24"/>
      <c r="AE45" s="24"/>
      <c r="AF45" s="24"/>
      <c r="AG45" s="24"/>
    </row>
    <row r="46" spans="2:33">
      <c r="B46" s="24"/>
      <c r="C46" s="24"/>
      <c r="D46" s="24" t="s">
        <v>265</v>
      </c>
      <c r="E46" s="24"/>
      <c r="F46" s="24"/>
      <c r="G46" s="24"/>
      <c r="H46" s="24"/>
      <c r="I46" s="24"/>
      <c r="J46" s="24" t="s">
        <v>266</v>
      </c>
      <c r="K46" s="24"/>
      <c r="L46" s="24"/>
      <c r="M46" s="24"/>
      <c r="N46" s="24"/>
      <c r="O46" s="24"/>
      <c r="P46" s="24"/>
      <c r="Q46" s="24"/>
      <c r="R46" s="24"/>
      <c r="S46" s="24"/>
      <c r="T46" s="24"/>
      <c r="U46" s="24"/>
      <c r="V46" s="24"/>
      <c r="W46" s="24"/>
      <c r="X46" s="24"/>
      <c r="Y46" s="24"/>
      <c r="Z46" s="24"/>
      <c r="AA46" s="24"/>
      <c r="AB46" s="47" t="s">
        <v>264</v>
      </c>
      <c r="AC46" s="24"/>
      <c r="AD46" s="24"/>
      <c r="AE46" s="24"/>
      <c r="AF46" s="24"/>
      <c r="AG46" s="31"/>
    </row>
    <row r="47" spans="2:33">
      <c r="B47" s="24"/>
      <c r="C47" s="24"/>
      <c r="D47" s="24" t="s">
        <v>267</v>
      </c>
      <c r="E47" s="24"/>
      <c r="F47" s="24"/>
      <c r="G47" s="24"/>
      <c r="H47" s="24"/>
      <c r="I47" s="24"/>
      <c r="J47" s="24" t="s">
        <v>268</v>
      </c>
      <c r="K47" s="24"/>
      <c r="L47" s="24"/>
      <c r="M47" s="24"/>
      <c r="N47" s="24"/>
      <c r="O47" s="24"/>
      <c r="P47" s="24"/>
      <c r="Q47" s="24"/>
      <c r="R47" s="24"/>
      <c r="S47" s="24"/>
      <c r="T47" s="24"/>
      <c r="U47" s="24"/>
      <c r="V47" s="24"/>
      <c r="W47" s="24"/>
      <c r="X47" s="24"/>
      <c r="Y47" s="24"/>
      <c r="Z47" s="24"/>
      <c r="AA47" s="24"/>
      <c r="AB47" s="24"/>
      <c r="AC47" s="24"/>
      <c r="AD47" s="24"/>
      <c r="AE47" s="24"/>
      <c r="AF47" s="24"/>
      <c r="AG47" s="31"/>
    </row>
    <row r="48" spans="2:33">
      <c r="B48" s="24"/>
      <c r="C48" s="24"/>
      <c r="D48" s="24" t="s">
        <v>269</v>
      </c>
      <c r="E48" s="24"/>
      <c r="F48" s="24"/>
      <c r="G48" s="24"/>
      <c r="H48" s="24"/>
      <c r="I48" s="24"/>
      <c r="J48" s="24" t="s">
        <v>270</v>
      </c>
      <c r="K48" s="24"/>
      <c r="L48" s="24"/>
      <c r="M48" s="24"/>
      <c r="N48" s="24"/>
      <c r="O48" s="24"/>
      <c r="P48" s="24"/>
      <c r="Q48" s="24"/>
      <c r="R48" s="24"/>
      <c r="S48" s="24"/>
      <c r="T48" s="24"/>
      <c r="U48" s="24"/>
      <c r="V48" s="24"/>
      <c r="W48" s="24"/>
      <c r="X48" s="24"/>
      <c r="Y48" s="24"/>
      <c r="Z48" s="24"/>
      <c r="AA48" s="24"/>
      <c r="AB48" s="24"/>
      <c r="AC48" s="24"/>
      <c r="AD48" s="24"/>
      <c r="AE48" s="24"/>
      <c r="AF48" s="24"/>
      <c r="AG48" s="31"/>
    </row>
    <row r="49" spans="2:33">
      <c r="B49" s="24"/>
      <c r="C49" s="24"/>
      <c r="D49" s="24" t="s">
        <v>271</v>
      </c>
      <c r="E49" s="24"/>
      <c r="F49" s="24"/>
      <c r="G49" s="24"/>
      <c r="H49" s="24"/>
      <c r="I49" s="24"/>
      <c r="J49" s="24" t="s">
        <v>272</v>
      </c>
      <c r="K49" s="24"/>
      <c r="L49" s="24"/>
      <c r="M49" s="24"/>
      <c r="N49" s="24"/>
      <c r="O49" s="24"/>
      <c r="P49" s="24"/>
      <c r="Q49" s="24"/>
      <c r="R49" s="24"/>
      <c r="S49" s="24"/>
      <c r="T49" s="24"/>
      <c r="U49" s="24"/>
      <c r="V49" s="24"/>
      <c r="W49" s="24"/>
      <c r="X49" s="24"/>
      <c r="Y49" s="24"/>
      <c r="Z49" s="24"/>
      <c r="AA49" s="24"/>
      <c r="AB49" s="24"/>
      <c r="AC49" s="24"/>
      <c r="AD49" s="24"/>
      <c r="AE49" s="24"/>
      <c r="AF49" s="24"/>
      <c r="AG49" s="31"/>
    </row>
    <row r="50" spans="2:33">
      <c r="D50" s="24" t="s">
        <v>273</v>
      </c>
      <c r="E50" s="24"/>
      <c r="F50" s="24"/>
      <c r="G50" s="24"/>
      <c r="H50" s="24"/>
      <c r="I50" s="24"/>
      <c r="J50" s="24" t="s">
        <v>274</v>
      </c>
      <c r="K50" s="24"/>
      <c r="L50" s="24"/>
      <c r="M50" s="24"/>
      <c r="N50" s="24"/>
      <c r="O50" s="24"/>
      <c r="P50" s="24"/>
      <c r="Q50" s="24"/>
      <c r="R50" s="24"/>
      <c r="S50" s="24"/>
      <c r="T50" s="24"/>
      <c r="U50" s="24"/>
      <c r="V50" s="24"/>
      <c r="W50" s="24"/>
      <c r="X50" s="24"/>
      <c r="Y50" s="24"/>
      <c r="Z50" s="24"/>
      <c r="AA50" s="24"/>
      <c r="AB50" s="24"/>
      <c r="AC50" s="24"/>
      <c r="AD50" s="24"/>
      <c r="AE50" s="24"/>
      <c r="AF50" s="24"/>
      <c r="AG50" s="31"/>
    </row>
    <row r="51" spans="2:33">
      <c r="D51" s="24" t="s">
        <v>275</v>
      </c>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row>
    <row r="52" spans="2:33">
      <c r="D52" s="24" t="s">
        <v>276</v>
      </c>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row>
    <row r="53" spans="2:33">
      <c r="D53" s="24" t="s">
        <v>277</v>
      </c>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row>
    <row r="55" spans="2:33">
      <c r="K55" s="136"/>
      <c r="L55" s="136"/>
      <c r="M55" s="136"/>
      <c r="N55" s="136"/>
      <c r="O55" s="136"/>
    </row>
    <row r="56" spans="2:33">
      <c r="K56" s="136"/>
      <c r="L56" s="136"/>
      <c r="M56" s="136"/>
      <c r="N56" s="136"/>
      <c r="O56" s="136"/>
    </row>
    <row r="57" spans="2:33">
      <c r="K57" s="136"/>
      <c r="L57" s="136"/>
      <c r="M57" s="38"/>
      <c r="N57" s="136"/>
      <c r="O57" s="136"/>
    </row>
    <row r="58" spans="2:33">
      <c r="K58" s="136"/>
      <c r="L58" s="136"/>
      <c r="M58" s="136"/>
      <c r="N58" s="136"/>
      <c r="O58" s="136"/>
    </row>
    <row r="59" spans="2:33">
      <c r="K59" s="136"/>
      <c r="L59" s="136"/>
      <c r="M59" s="136"/>
      <c r="N59" s="136"/>
      <c r="O59" s="136"/>
    </row>
    <row r="60" spans="2:33">
      <c r="K60" s="136"/>
      <c r="L60" s="136"/>
      <c r="M60" s="136"/>
      <c r="N60" s="136"/>
      <c r="O60" s="136"/>
    </row>
  </sheetData>
  <sheetProtection password="9125" sheet="1" objects="1" scenarios="1"/>
  <mergeCells count="1">
    <mergeCell ref="O17:O30"/>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H2"/>
  <sheetViews>
    <sheetView workbookViewId="0">
      <selection activeCell="A2" sqref="A2"/>
    </sheetView>
  </sheetViews>
  <sheetFormatPr baseColWidth="10" defaultRowHeight="15"/>
  <sheetData>
    <row r="1" spans="1:34">
      <c r="A1" s="20" t="s">
        <v>0</v>
      </c>
      <c r="B1" s="20" t="s">
        <v>1</v>
      </c>
      <c r="C1" s="20" t="s">
        <v>2</v>
      </c>
      <c r="D1" s="20" t="s">
        <v>3</v>
      </c>
      <c r="E1" s="20" t="s">
        <v>4</v>
      </c>
      <c r="F1" s="20" t="s">
        <v>306</v>
      </c>
      <c r="G1" s="20" t="s">
        <v>307</v>
      </c>
      <c r="H1" s="20" t="s">
        <v>308</v>
      </c>
      <c r="I1" s="20" t="s">
        <v>310</v>
      </c>
      <c r="J1" s="20" t="s">
        <v>309</v>
      </c>
      <c r="K1" s="20" t="s">
        <v>5</v>
      </c>
      <c r="L1" s="20" t="s">
        <v>6</v>
      </c>
      <c r="M1" s="20" t="s">
        <v>7</v>
      </c>
      <c r="N1" s="20" t="s">
        <v>8</v>
      </c>
      <c r="O1" s="20" t="s">
        <v>9</v>
      </c>
      <c r="P1" s="16" t="s">
        <v>10</v>
      </c>
      <c r="Q1" s="16" t="s">
        <v>11</v>
      </c>
      <c r="R1" s="16" t="s">
        <v>12</v>
      </c>
      <c r="S1" s="16" t="s">
        <v>13</v>
      </c>
      <c r="T1" s="16" t="s">
        <v>14</v>
      </c>
      <c r="U1" s="16" t="s">
        <v>15</v>
      </c>
      <c r="V1" s="16" t="s">
        <v>16</v>
      </c>
      <c r="W1" s="16" t="s">
        <v>17</v>
      </c>
      <c r="X1" s="17" t="s">
        <v>18</v>
      </c>
      <c r="Y1" s="17" t="s">
        <v>19</v>
      </c>
      <c r="Z1" s="17" t="s">
        <v>20</v>
      </c>
      <c r="AA1" s="17" t="s">
        <v>21</v>
      </c>
      <c r="AB1" s="17" t="s">
        <v>22</v>
      </c>
      <c r="AC1" s="17" t="s">
        <v>23</v>
      </c>
      <c r="AD1" s="16" t="s">
        <v>24</v>
      </c>
      <c r="AE1" s="16" t="s">
        <v>25</v>
      </c>
      <c r="AF1" s="2"/>
      <c r="AG1" s="1"/>
      <c r="AH1" s="1"/>
    </row>
    <row r="2" spans="1:34">
      <c r="A2" s="48" t="str">
        <f>IF(Netzwerk!E7="","",IF(Netzwerk!E7="-","",IF(Netzwerk!E7="Bitte auswählen","",Netzwerk!E7)))</f>
        <v/>
      </c>
      <c r="B2" s="18" t="str">
        <f>IF(Netzwerk!E6="","",IF(Netzwerk!E6="-","",IF(Netzwerk!E6="Bitte auswählen","",Netzwerk!E6)))</f>
        <v/>
      </c>
      <c r="C2" s="18" t="str">
        <f>IF(Netzwerk!E8="","",IF(Netzwerk!E8="-","",IF(Netzwerk!E8="Bitte auswählen","",Netzwerk!E8)))</f>
        <v/>
      </c>
      <c r="D2" s="18" t="str">
        <f>IF(Netzwerk!E9="","",IF(Netzwerk!E9="-","",IF(Netzwerk!E9="Bitte auswählen","",Netzwerk!E9)))</f>
        <v/>
      </c>
      <c r="E2" s="18" t="str">
        <f>IF(Netzwerk!E10="","",IF(Netzwerk!E10="-","",IF(Netzwerk!E10="Bitte auswählen","",Netzwerk!E10)))</f>
        <v/>
      </c>
      <c r="F2" s="18" t="str">
        <f>IF(Netzwerk!E11="","",IF(Netzwerk!E11="-","",IF(Netzwerk!E11="Bitte auswählen","",Netzwerk!E11)))</f>
        <v/>
      </c>
      <c r="G2" s="140"/>
      <c r="H2" s="18">
        <f>IF(AND(ISNUMBER(Netzwerk!E11),ISNUMBER(Maßnahmen!Z332)),Maßnahmen!Z332/Netzwerk!E11,0)</f>
        <v>0</v>
      </c>
      <c r="I2" s="18">
        <f>IF(AND(ISNUMBER(Netzwerk!E11),ISNUMBER(Maßnahmen!Z333)),Maßnahmen!Z333/Netzwerk!E11,0)</f>
        <v>0</v>
      </c>
      <c r="J2" s="18" t="str">
        <f>IF(AND(ISNUMBER(F2),ISNUMBER(G2)),F2/G2,IF(ISNUMBER(F2),1,""))</f>
        <v/>
      </c>
      <c r="K2" s="18"/>
      <c r="L2" s="18"/>
      <c r="M2" s="18"/>
      <c r="N2" s="18"/>
      <c r="O2" s="18"/>
      <c r="P2" s="18">
        <f>IF(Maßnahmen!V332="","",IF(Netzwerk!V327="-","",IF(Maßnahmen!V332="Bitte auswählen","",Maßnahmen!V332)))</f>
        <v>0</v>
      </c>
      <c r="Q2" s="18">
        <f>IF(Maßnahmen!W332="","",IF(Netzwerk!W327="-","",IF(Maßnahmen!W332="Bitte auswählen","",Maßnahmen!W332)))</f>
        <v>0</v>
      </c>
      <c r="R2" s="18">
        <f>IF(Maßnahmen!X332="","",IF(Netzwerk!X327="-","",IF(Maßnahmen!X332="Bitte auswählen","",Maßnahmen!X332)))</f>
        <v>0</v>
      </c>
      <c r="S2" s="18">
        <f>IF(Maßnahmen!Y332="","",IF(Netzwerk!Y327="-","",IF(Maßnahmen!Y332="Bitte auswählen","",Maßnahmen!Y332)))</f>
        <v>0</v>
      </c>
      <c r="T2" s="18">
        <f>IF(Maßnahmen!Z332="","",IF(Netzwerk!Z327="-","",IF(Maßnahmen!Z332="Bitte auswählen","",Maßnahmen!Z332)))</f>
        <v>0</v>
      </c>
      <c r="U2" s="18">
        <f>IF(Maßnahmen!AA332="","",IF(Netzwerk!AA327="-","",IF(Maßnahmen!AA332="Bitte auswählen","",Maßnahmen!AA332)))</f>
        <v>0</v>
      </c>
      <c r="V2" s="18">
        <f>IF(Maßnahmen!AB332="","",IF(Netzwerk!AB327="-","",IF(Maßnahmen!AB332="Bitte auswählen","",Maßnahmen!AB332)))</f>
        <v>0</v>
      </c>
      <c r="W2" s="19">
        <f>IF(Maßnahmen!S332="","",IF(Netzwerk!S327="-","",IF(Maßnahmen!S332="Bitte auswählen","",Maßnahmen!S332)))</f>
        <v>0</v>
      </c>
      <c r="X2" s="18">
        <f>IF(Maßnahmen!V333="","",IF(Netzwerk!V328="-","",IF(Maßnahmen!V333="Bitte auswählen","",Maßnahmen!V333)))</f>
        <v>0</v>
      </c>
      <c r="Y2" s="18">
        <f>IF(Maßnahmen!W333="","",IF(Netzwerk!W328="-","",IF(Maßnahmen!W333="Bitte auswählen","",Maßnahmen!W333)))</f>
        <v>0</v>
      </c>
      <c r="Z2" s="18">
        <f>IF(Maßnahmen!X333="","",IF(Netzwerk!X328="-","",IF(Maßnahmen!X333="Bitte auswählen","",Maßnahmen!X333)))</f>
        <v>0</v>
      </c>
      <c r="AA2" s="18">
        <f>IF(Maßnahmen!Y333="","",IF(Netzwerk!Y328="-","",IF(Maßnahmen!Y333="Bitte auswählen","",Maßnahmen!Y333)))</f>
        <v>0</v>
      </c>
      <c r="AB2" s="18">
        <f>IF(Maßnahmen!Z333="","",IF(Netzwerk!Z328="-","",IF(Maßnahmen!Z333="Bitte auswählen","",Maßnahmen!Z333)))</f>
        <v>0</v>
      </c>
      <c r="AC2" s="18">
        <f>IF(Maßnahmen!AA333="","",IF(Netzwerk!AA328="-","",IF(Maßnahmen!AA333="Bitte auswählen","",Maßnahmen!AA333)))</f>
        <v>0</v>
      </c>
      <c r="AD2" s="18">
        <f>IF(Maßnahmen!AB333="","",IF(Netzwerk!AB328="-","",IF(Maßnahmen!AB333="Bitte auswählen","",Maßnahmen!AB333)))</f>
        <v>0</v>
      </c>
      <c r="AE2" s="19">
        <f>IF(Maßnahmen!S333="","",IF(Netzwerk!S328="-","",IF(Maßnahmen!S333="Bitte auswählen","",Maßnahmen!S333)))</f>
        <v>0</v>
      </c>
      <c r="AF2" s="3"/>
      <c r="AG2" s="3"/>
      <c r="AH2" s="3"/>
    </row>
  </sheetData>
  <sheetProtection algorithmName="SHA-512" hashValue="euHVPkzjM9jcv8Jtrs327mk2xJweSBdHuCjx9GyLMI9ffolokzy2iQMZVi0JqTxlbi64U7pSI5j5NyPLDBmaAA==" saltValue="1WQy6ln2dU8+i1tKCufnlA==" spinCount="100000" sheet="1" objects="1" scenarios="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BW162"/>
  <sheetViews>
    <sheetView zoomScaleNormal="100" workbookViewId="0">
      <selection activeCell="F15" sqref="F15"/>
    </sheetView>
  </sheetViews>
  <sheetFormatPr baseColWidth="10" defaultRowHeight="15"/>
  <cols>
    <col min="1" max="1" width="11.85546875" customWidth="1"/>
    <col min="2" max="2" width="11.85546875" style="52" customWidth="1"/>
    <col min="3" max="30" width="11.85546875" customWidth="1"/>
    <col min="34" max="34" width="46.5703125" bestFit="1" customWidth="1"/>
    <col min="36" max="36" width="10.85546875" bestFit="1" customWidth="1"/>
    <col min="37" max="37" width="2.28515625" bestFit="1" customWidth="1"/>
    <col min="38" max="38" width="14.85546875" customWidth="1"/>
  </cols>
  <sheetData>
    <row r="1" spans="1:75">
      <c r="A1" s="20" t="s">
        <v>0</v>
      </c>
      <c r="B1" s="50" t="s">
        <v>26</v>
      </c>
      <c r="C1" s="20" t="s">
        <v>27</v>
      </c>
      <c r="D1" s="20" t="s">
        <v>28</v>
      </c>
      <c r="E1" s="20" t="s">
        <v>29</v>
      </c>
      <c r="F1" s="20" t="s">
        <v>30</v>
      </c>
      <c r="G1" s="20" t="s">
        <v>31</v>
      </c>
      <c r="H1" s="20" t="s">
        <v>32</v>
      </c>
      <c r="I1" s="20" t="s">
        <v>33</v>
      </c>
      <c r="J1" s="20" t="s">
        <v>34</v>
      </c>
      <c r="K1" s="22" t="s">
        <v>35</v>
      </c>
      <c r="L1" s="20" t="s">
        <v>36</v>
      </c>
      <c r="M1" s="20" t="s">
        <v>37</v>
      </c>
      <c r="N1" s="20" t="s">
        <v>38</v>
      </c>
      <c r="O1" s="20" t="s">
        <v>39</v>
      </c>
      <c r="P1" s="20" t="s">
        <v>40</v>
      </c>
      <c r="Q1" s="20" t="s">
        <v>41</v>
      </c>
      <c r="R1" s="20" t="s">
        <v>42</v>
      </c>
      <c r="S1" s="20" t="s">
        <v>43</v>
      </c>
      <c r="T1" s="20" t="s">
        <v>44</v>
      </c>
      <c r="U1" s="20" t="s">
        <v>45</v>
      </c>
      <c r="V1" s="20" t="s">
        <v>46</v>
      </c>
      <c r="W1" s="20" t="s">
        <v>47</v>
      </c>
      <c r="X1" s="20" t="s">
        <v>48</v>
      </c>
      <c r="Y1" s="20" t="s">
        <v>49</v>
      </c>
      <c r="Z1" s="60" t="s">
        <v>285</v>
      </c>
      <c r="AA1" s="23" t="s">
        <v>50</v>
      </c>
      <c r="AB1" s="20" t="s">
        <v>51</v>
      </c>
      <c r="AC1" s="20" t="s">
        <v>52</v>
      </c>
      <c r="AD1" s="20" t="s">
        <v>53</v>
      </c>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row>
    <row r="2" spans="1:75">
      <c r="A2" s="49" t="str">
        <f>IF(Netzwerk!E$7="-","",IF(Netzwerk!E$7="","",IF(Netzwerk!E$7="Bitte auswählen","",Netzwerk!E$7)))</f>
        <v/>
      </c>
      <c r="B2" s="51" t="str">
        <f>IF(Maßnahmen!R12="-","",IF(Maßnahmen!R12="","",IF(Maßnahmen!R12="Bitte auswählen","",Maßnahmen!R12)))</f>
        <v/>
      </c>
      <c r="C2" s="12">
        <f>IF(Maßnahmen!B12="-","",IF(Maßnahmen!B12="","",IF(Maßnahmen!B12="Bitte auswählen","",Maßnahmen!B12)))</f>
        <v>1</v>
      </c>
      <c r="D2" s="13" t="str">
        <f>IF(Maßnahmen!C12="-","",IF(Maßnahmen!C12="","",IF(Maßnahmen!C12="Bitte auswählen","",Maßnahmen!C12)))</f>
        <v/>
      </c>
      <c r="E2" s="13" t="str">
        <f>IF(Maßnahmen!C13="-","",IF(Maßnahmen!C13="","",IF(Maßnahmen!C13="Bitte auswählen","",Maßnahmen!C13)))</f>
        <v/>
      </c>
      <c r="F2" s="13" t="str">
        <f>IF(Maßnahmen!D12="-","",IF(Maßnahmen!D12="","",IF(Maßnahmen!D12="Bitte auswählen","",Maßnahmen!D12)))</f>
        <v/>
      </c>
      <c r="G2" s="13" t="str">
        <f>IF(Maßnahmen!E12="-","",IF(Maßnahmen!E12="","",IF(Maßnahmen!E12="Bitte auswählen","",Maßnahmen!E12)))</f>
        <v/>
      </c>
      <c r="H2" s="13" t="str">
        <f>IF(Maßnahmen!F12="-","",IF(Maßnahmen!F12="","",IF(Maßnahmen!F12="Bitte auswählen","",Maßnahmen!F12)))</f>
        <v/>
      </c>
      <c r="I2" s="13" t="str">
        <f>IF(Maßnahmen!G12="-","",IF(Maßnahmen!G12="","",IF(Maßnahmen!G12="Bitte auswählen","",Maßnahmen!G12)))</f>
        <v/>
      </c>
      <c r="J2" s="13" t="str">
        <f>IF(Maßnahmen!H12="-","",IF(Maßnahmen!H12="","",IF(Maßnahmen!H12="Bitte auswählen","",Maßnahmen!H12)))</f>
        <v/>
      </c>
      <c r="K2" s="14" t="str">
        <f>IF(Maßnahmen!I12="-","",IF(Maßnahmen!I12="","",IF(Maßnahmen!I12="Bitte auswählen","",Maßnahmen!I12)))</f>
        <v/>
      </c>
      <c r="L2" s="13" t="str">
        <f>IF(Maßnahmen!J12="-","",IF(Maßnahmen!J12="","",IF(Maßnahmen!J12="Bitte auswählen","",Maßnahmen!J12)))</f>
        <v/>
      </c>
      <c r="M2" s="13" t="str">
        <f>IF(Maßnahmen!L12="-","",IF(Maßnahmen!L12="","",IF(Maßnahmen!L12="Bitte auswählen","",Maßnahmen!L12)))</f>
        <v/>
      </c>
      <c r="N2" s="13" t="str">
        <f>IF(Maßnahmen!L13="-","",IF(Maßnahmen!L13="","",IF(Maßnahmen!L13="Bitte auswählen","",Maßnahmen!L13)))</f>
        <v/>
      </c>
      <c r="O2" s="13" t="str">
        <f>IF(Maßnahmen!N12="-","",IF(Maßnahmen!N12="","",IF(Maßnahmen!N12="Bitte auswählen","",Maßnahmen!N12)))</f>
        <v/>
      </c>
      <c r="P2" s="13" t="str">
        <f>IF(Maßnahmen!O12="-","",IF(Maßnahmen!O12="","",IF(Maßnahmen!O12="Bitte auswählen","",Maßnahmen!O12)))</f>
        <v/>
      </c>
      <c r="Q2" s="13" t="str">
        <f>IF(Maßnahmen!Q12="-","",IF(Maßnahmen!Q12="","",IF(Maßnahmen!Q12="Bitte auswählen","",Maßnahmen!Q12)))</f>
        <v/>
      </c>
      <c r="R2" s="13" t="str">
        <f>IF(Maßnahmen!Q13="-","",IF(Maßnahmen!Q13="","",IF(Maßnahmen!Q13="Bitte auswählen","",Maßnahmen!Q13)))</f>
        <v/>
      </c>
      <c r="S2" s="15" t="str">
        <f>IF(Maßnahmen!V12="-","",IF(Maßnahmen!V12="","",IF(Maßnahmen!V12="Bitte auswählen","",Maßnahmen!V12)))</f>
        <v/>
      </c>
      <c r="T2" s="15" t="str">
        <f>IF(Maßnahmen!W12="-","",IF(Maßnahmen!W12="","",IF(Maßnahmen!W12="Bitte auswählen","",Maßnahmen!W12)))</f>
        <v/>
      </c>
      <c r="U2" s="15" t="str">
        <f>IF(Maßnahmen!X12="-","",IF(Maßnahmen!X12="","",IF(Maßnahmen!X12="Bitte auswählen","",Maßnahmen!X12)))</f>
        <v/>
      </c>
      <c r="V2" s="15" t="str">
        <f>IF(Maßnahmen!Y12="-","",IF(Maßnahmen!Y12="","",IF(Maßnahmen!Y12="Bitte auswählen","",Maßnahmen!Y12)))</f>
        <v/>
      </c>
      <c r="W2" s="15">
        <f>IF(Maßnahmen!Z12="-","",IF(Maßnahmen!Z12="","",IF(Maßnahmen!Z12="Bitte auswählen","",Maßnahmen!Z12)))</f>
        <v>0</v>
      </c>
      <c r="X2" s="15">
        <f>IF(Maßnahmen!AA12="-","",IF(Maßnahmen!AA12="","",IF(Maßnahmen!AA12="Bitte auswählen","",Maßnahmen!AA12)))</f>
        <v>0</v>
      </c>
      <c r="Y2" s="15">
        <f>IF(Maßnahmen!AB12="-","",IF(Maßnahmen!AB12="","",IF(Maßnahmen!AB12="Bitte auswählen","",Maßnahmen!AB12)))</f>
        <v>0</v>
      </c>
      <c r="Z2" s="21" t="str">
        <f>IF(Maßnahmen!AC12="-","",IF(Maßnahmen!AC12="","",IF(Maßnahmen!AC12="Bitte auswählen","",Maßnahmen!AC12)))</f>
        <v/>
      </c>
      <c r="AA2" s="6" t="str">
        <f>IF(Maßnahmen!AD12="-","",IF(Maßnahmen!AD12="","",IF(Maßnahmen!AD12="Bitte auswählen","",Maßnahmen!AD12)))</f>
        <v/>
      </c>
      <c r="AB2" s="5" t="str">
        <f>IF(Maßnahmen!S12="-","",IF(Maßnahmen!S12="","",IF(Maßnahmen!S12="Bitte auswählen","",Maßnahmen!S12)))</f>
        <v/>
      </c>
      <c r="AC2" s="5" t="str">
        <f>IF(Maßnahmen!U12="-","",IF(Maßnahmen!U12="","",IF(Maßnahmen!U12="Bitte auswählen","",Maßnahmen!U12)))</f>
        <v/>
      </c>
      <c r="AD2" s="5" t="str">
        <f>IF(Maßnahmen!U13="-","",IF(Maßnahmen!U13="","",IF(Maßnahmen!U13="Bitte auswählen","",Maßnahmen!U13)))</f>
        <v/>
      </c>
      <c r="AE2" s="3"/>
      <c r="AF2" s="3"/>
      <c r="AG2" s="3"/>
      <c r="AH2" s="3"/>
      <c r="AI2" s="3"/>
      <c r="AJ2" s="3"/>
      <c r="AK2" s="3"/>
      <c r="AL2" s="3"/>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c r="A3" s="49" t="str">
        <f>IF(Netzwerk!E$7="-","",IF(Netzwerk!E$7="","",IF(Netzwerk!E$7="Bitte auswählen","",Netzwerk!E$7)))</f>
        <v/>
      </c>
      <c r="B3" s="51" t="str">
        <f>IF(Maßnahmen!R14="-","",IF(Maßnahmen!R14="","",IF(Maßnahmen!R14="Bitte auswählen","",Maßnahmen!R14)))</f>
        <v/>
      </c>
      <c r="C3" s="12">
        <f>IF(Maßnahmen!B14="-","",IF(Maßnahmen!B14="","",IF(Maßnahmen!B14="Bitte auswählen","",Maßnahmen!B14)))</f>
        <v>2</v>
      </c>
      <c r="D3" s="13" t="str">
        <f>IF(Maßnahmen!C14="-","",IF(Maßnahmen!C14="","",IF(Maßnahmen!C14="Bitte auswählen","",Maßnahmen!C14)))</f>
        <v/>
      </c>
      <c r="E3" s="13" t="str">
        <f>IF(Maßnahmen!C15="-","",IF(Maßnahmen!C15="","",IF(Maßnahmen!C15="Bitte auswählen","",Maßnahmen!C15)))</f>
        <v/>
      </c>
      <c r="F3" s="13" t="str">
        <f>IF(Maßnahmen!D14="-","",IF(Maßnahmen!D14="","",IF(Maßnahmen!D14="Bitte auswählen","",Maßnahmen!D14)))</f>
        <v/>
      </c>
      <c r="G3" s="13" t="str">
        <f>IF(Maßnahmen!E14="-","",IF(Maßnahmen!E14="","",IF(Maßnahmen!E14="Bitte auswählen","",Maßnahmen!E14)))</f>
        <v/>
      </c>
      <c r="H3" s="13" t="str">
        <f>IF(Maßnahmen!F14="-","",IF(Maßnahmen!F14="","",IF(Maßnahmen!F14="Bitte auswählen","",Maßnahmen!F14)))</f>
        <v/>
      </c>
      <c r="I3" s="13" t="str">
        <f>IF(Maßnahmen!G14="-","",IF(Maßnahmen!G14="","",IF(Maßnahmen!G14="Bitte auswählen","",Maßnahmen!G14)))</f>
        <v/>
      </c>
      <c r="J3" s="13" t="str">
        <f>IF(Maßnahmen!H14="-","",IF(Maßnahmen!H14="","",IF(Maßnahmen!H14="Bitte auswählen","",Maßnahmen!H14)))</f>
        <v/>
      </c>
      <c r="K3" s="14" t="str">
        <f>IF(Maßnahmen!I14="-","",IF(Maßnahmen!I14="","",IF(Maßnahmen!I14="Bitte auswählen","",Maßnahmen!I14)))</f>
        <v/>
      </c>
      <c r="L3" s="13" t="str">
        <f>IF(Maßnahmen!J14="-","",IF(Maßnahmen!J14="","",IF(Maßnahmen!J14="Bitte auswählen","",Maßnahmen!J14)))</f>
        <v/>
      </c>
      <c r="M3" s="13" t="str">
        <f>IF(Maßnahmen!L14="-","",IF(Maßnahmen!L14="","",IF(Maßnahmen!L14="Bitte auswählen","",Maßnahmen!L14)))</f>
        <v/>
      </c>
      <c r="N3" s="13" t="str">
        <f>IF(Maßnahmen!L15="-","",IF(Maßnahmen!L15="","",IF(Maßnahmen!L15="Bitte auswählen","",Maßnahmen!L15)))</f>
        <v/>
      </c>
      <c r="O3" s="13" t="str">
        <f>IF(Maßnahmen!N14="-","",IF(Maßnahmen!N14="","",IF(Maßnahmen!N14="Bitte auswählen","",Maßnahmen!N14)))</f>
        <v/>
      </c>
      <c r="P3" s="13" t="str">
        <f>IF(Maßnahmen!O14="-","",IF(Maßnahmen!O14="","",IF(Maßnahmen!O14="Bitte auswählen","",Maßnahmen!O14)))</f>
        <v/>
      </c>
      <c r="Q3" s="13" t="str">
        <f>IF(Maßnahmen!Q14="-","",IF(Maßnahmen!Q14="","",IF(Maßnahmen!Q14="Bitte auswählen","",Maßnahmen!Q14)))</f>
        <v/>
      </c>
      <c r="R3" s="13" t="str">
        <f>IF(Maßnahmen!Q15="-","",IF(Maßnahmen!Q15="","",IF(Maßnahmen!Q15="Bitte auswählen","",Maßnahmen!Q15)))</f>
        <v/>
      </c>
      <c r="S3" s="15" t="str">
        <f>IF(Maßnahmen!V14="-","",IF(Maßnahmen!V14="","",IF(Maßnahmen!V14="Bitte auswählen","",Maßnahmen!V14)))</f>
        <v/>
      </c>
      <c r="T3" s="15" t="str">
        <f>IF(Maßnahmen!W14="-","",IF(Maßnahmen!W14="","",IF(Maßnahmen!W14="Bitte auswählen","",Maßnahmen!W14)))</f>
        <v/>
      </c>
      <c r="U3" s="15" t="str">
        <f>IF(Maßnahmen!X14="-","",IF(Maßnahmen!X14="","",IF(Maßnahmen!X14="Bitte auswählen","",Maßnahmen!X14)))</f>
        <v/>
      </c>
      <c r="V3" s="15" t="str">
        <f>IF(Maßnahmen!Y14="-","",IF(Maßnahmen!Y14="","",IF(Maßnahmen!Y14="Bitte auswählen","",Maßnahmen!Y14)))</f>
        <v/>
      </c>
      <c r="W3" s="15">
        <f>IF(Maßnahmen!Z14="-","",IF(Maßnahmen!Z14="","",IF(Maßnahmen!Z14="Bitte auswählen","",Maßnahmen!Z14)))</f>
        <v>0</v>
      </c>
      <c r="X3" s="15">
        <f>IF(Maßnahmen!AA14="-","",IF(Maßnahmen!AA14="","",IF(Maßnahmen!AA14="Bitte auswählen","",Maßnahmen!AA14)))</f>
        <v>0</v>
      </c>
      <c r="Y3" s="15">
        <f>IF(Maßnahmen!AB14="-","",IF(Maßnahmen!AB14="","",IF(Maßnahmen!AB14="Bitte auswählen","",Maßnahmen!AB14)))</f>
        <v>0</v>
      </c>
      <c r="Z3" s="21" t="str">
        <f>IF(Maßnahmen!AC14="-","",IF(Maßnahmen!AC14="","",IF(Maßnahmen!AC14="Bitte auswählen","",Maßnahmen!AC14)))</f>
        <v/>
      </c>
      <c r="AA3" s="21" t="str">
        <f>IF(Maßnahmen!AD14="-","",IF(Maßnahmen!AD14="","",IF(Maßnahmen!AD14="Bitte auswählen","",Maßnahmen!AD14)))</f>
        <v/>
      </c>
      <c r="AB3" s="19" t="str">
        <f>IF(Maßnahmen!S14="-","",IF(Maßnahmen!S14="","",IF(Maßnahmen!S14="Bitte auswählen","",Maßnahmen!S14)))</f>
        <v/>
      </c>
      <c r="AC3" s="19" t="str">
        <f>IF(Maßnahmen!U14="-","",IF(Maßnahmen!U14="","",IF(Maßnahmen!U14="Bitte auswählen","",Maßnahmen!U14)))</f>
        <v/>
      </c>
      <c r="AD3" s="19" t="str">
        <f>IF(Maßnahmen!U15="-","",IF(Maßnahmen!U15="","",IF(Maßnahmen!U15="Bitte auswählen","",Maßnahmen!U15)))</f>
        <v/>
      </c>
      <c r="AE3" s="3"/>
      <c r="AF3" s="3"/>
      <c r="AG3" s="3"/>
      <c r="AH3" s="3"/>
      <c r="AI3" s="3"/>
      <c r="AJ3" s="3"/>
      <c r="AK3" s="3"/>
      <c r="AL3" s="3"/>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row>
    <row r="4" spans="1:75">
      <c r="A4" s="49" t="str">
        <f>IF(Netzwerk!E$7="-","",IF(Netzwerk!E$7="","",IF(Netzwerk!E$7="Bitte auswählen","",Netzwerk!E$7)))</f>
        <v/>
      </c>
      <c r="B4" s="51" t="str">
        <f>IF(Maßnahmen!R16="-","",IF(Maßnahmen!R16="","",IF(Maßnahmen!R16="Bitte auswählen","",Maßnahmen!R16)))</f>
        <v/>
      </c>
      <c r="C4" s="12">
        <f>IF(Maßnahmen!B16="-","",IF(Maßnahmen!B16="","",IF(Maßnahmen!B16="Bitte auswählen","",Maßnahmen!B16)))</f>
        <v>3</v>
      </c>
      <c r="D4" s="13" t="str">
        <f>IF(Maßnahmen!C16="-","",IF(Maßnahmen!C16="","",IF(Maßnahmen!C16="Bitte auswählen","",Maßnahmen!C16)))</f>
        <v/>
      </c>
      <c r="E4" s="13" t="str">
        <f>IF(Maßnahmen!C17="-","",IF(Maßnahmen!C17="","",IF(Maßnahmen!C17="Bitte auswählen","",Maßnahmen!C17)))</f>
        <v/>
      </c>
      <c r="F4" s="13" t="str">
        <f>IF(Maßnahmen!D16="-","",IF(Maßnahmen!D16="","",IF(Maßnahmen!D16="Bitte auswählen","",Maßnahmen!D16)))</f>
        <v/>
      </c>
      <c r="G4" s="13" t="str">
        <f>IF(Maßnahmen!E16="-","",IF(Maßnahmen!E16="","",IF(Maßnahmen!E16="Bitte auswählen","",Maßnahmen!E16)))</f>
        <v/>
      </c>
      <c r="H4" s="13" t="str">
        <f>IF(Maßnahmen!F16="-","",IF(Maßnahmen!F16="","",IF(Maßnahmen!F16="Bitte auswählen","",Maßnahmen!F16)))</f>
        <v/>
      </c>
      <c r="I4" s="13" t="str">
        <f>IF(Maßnahmen!G16="-","",IF(Maßnahmen!G16="","",IF(Maßnahmen!G16="Bitte auswählen","",Maßnahmen!G16)))</f>
        <v/>
      </c>
      <c r="J4" s="13" t="str">
        <f>IF(Maßnahmen!H16="-","",IF(Maßnahmen!H16="","",IF(Maßnahmen!H16="Bitte auswählen","",Maßnahmen!H16)))</f>
        <v/>
      </c>
      <c r="K4" s="14" t="str">
        <f>IF(Maßnahmen!I16="-","",IF(Maßnahmen!I16="","",IF(Maßnahmen!I16="Bitte auswählen","",Maßnahmen!I16)))</f>
        <v/>
      </c>
      <c r="L4" s="13" t="str">
        <f>IF(Maßnahmen!J16="-","",IF(Maßnahmen!J16="","",IF(Maßnahmen!J16="Bitte auswählen","",Maßnahmen!J16)))</f>
        <v/>
      </c>
      <c r="M4" s="13" t="str">
        <f>IF(Maßnahmen!L16="-","",IF(Maßnahmen!L16="","",IF(Maßnahmen!L16="Bitte auswählen","",Maßnahmen!L16)))</f>
        <v/>
      </c>
      <c r="N4" s="13" t="str">
        <f>IF(Maßnahmen!L17="-","",IF(Maßnahmen!L17="","",IF(Maßnahmen!L17="Bitte auswählen","",Maßnahmen!L17)))</f>
        <v/>
      </c>
      <c r="O4" s="13" t="str">
        <f>IF(Maßnahmen!N16="-","",IF(Maßnahmen!N16="","",IF(Maßnahmen!N16="Bitte auswählen","",Maßnahmen!N16)))</f>
        <v/>
      </c>
      <c r="P4" s="13" t="str">
        <f>IF(Maßnahmen!O16="-","",IF(Maßnahmen!O16="","",IF(Maßnahmen!O16="Bitte auswählen","",Maßnahmen!O16)))</f>
        <v/>
      </c>
      <c r="Q4" s="13" t="str">
        <f>IF(Maßnahmen!Q16="-","",IF(Maßnahmen!Q16="","",IF(Maßnahmen!Q16="Bitte auswählen","",Maßnahmen!Q16)))</f>
        <v/>
      </c>
      <c r="R4" s="13" t="str">
        <f>IF(Maßnahmen!Q17="-","",IF(Maßnahmen!Q17="","",IF(Maßnahmen!Q17="Bitte auswählen","",Maßnahmen!Q17)))</f>
        <v/>
      </c>
      <c r="S4" s="15" t="str">
        <f>IF(Maßnahmen!V16="-","",IF(Maßnahmen!V16="","",IF(Maßnahmen!V16="Bitte auswählen","",Maßnahmen!V16)))</f>
        <v/>
      </c>
      <c r="T4" s="15" t="str">
        <f>IF(Maßnahmen!W16="-","",IF(Maßnahmen!W16="","",IF(Maßnahmen!W16="Bitte auswählen","",Maßnahmen!W16)))</f>
        <v/>
      </c>
      <c r="U4" s="15" t="str">
        <f>IF(Maßnahmen!X16="-","",IF(Maßnahmen!X16="","",IF(Maßnahmen!X16="Bitte auswählen","",Maßnahmen!X16)))</f>
        <v/>
      </c>
      <c r="V4" s="15" t="str">
        <f>IF(Maßnahmen!Y16="-","",IF(Maßnahmen!Y16="","",IF(Maßnahmen!Y16="Bitte auswählen","",Maßnahmen!Y16)))</f>
        <v/>
      </c>
      <c r="W4" s="15">
        <f>IF(Maßnahmen!Z16="-","",IF(Maßnahmen!Z16="","",IF(Maßnahmen!Z16="Bitte auswählen","",Maßnahmen!Z16)))</f>
        <v>0</v>
      </c>
      <c r="X4" s="15">
        <f>IF(Maßnahmen!AA16="-","",IF(Maßnahmen!AA16="","",IF(Maßnahmen!AA16="Bitte auswählen","",Maßnahmen!AA16)))</f>
        <v>0</v>
      </c>
      <c r="Y4" s="15">
        <f>IF(Maßnahmen!AB16="-","",IF(Maßnahmen!AB16="","",IF(Maßnahmen!AB16="Bitte auswählen","",Maßnahmen!AB16)))</f>
        <v>0</v>
      </c>
      <c r="Z4" s="21" t="str">
        <f>IF(Maßnahmen!AC16="-","",IF(Maßnahmen!AC16="","",IF(Maßnahmen!AC16="Bitte auswählen","",Maßnahmen!AC16)))</f>
        <v/>
      </c>
      <c r="AA4" s="21" t="str">
        <f>IF(Maßnahmen!AD16="-","",IF(Maßnahmen!AD16="","",IF(Maßnahmen!AD16="Bitte auswählen","",Maßnahmen!AD16)))</f>
        <v/>
      </c>
      <c r="AB4" s="19" t="str">
        <f>IF(Maßnahmen!S16="-","",IF(Maßnahmen!S16="","",IF(Maßnahmen!S16="Bitte auswählen","",Maßnahmen!S16)))</f>
        <v/>
      </c>
      <c r="AC4" s="19" t="str">
        <f>IF(Maßnahmen!U16="-","",IF(Maßnahmen!U16="","",IF(Maßnahmen!U16="Bitte auswählen","",Maßnahmen!U16)))</f>
        <v/>
      </c>
      <c r="AD4" s="19" t="str">
        <f>IF(Maßnahmen!U17="-","",IF(Maßnahmen!U17="","",IF(Maßnahmen!U17="Bitte auswählen","",Maßnahmen!U17)))</f>
        <v/>
      </c>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row>
    <row r="5" spans="1:75">
      <c r="A5" s="49" t="str">
        <f>IF(Netzwerk!E$7="-","",IF(Netzwerk!E$7="","",IF(Netzwerk!E$7="Bitte auswählen","",Netzwerk!E$7)))</f>
        <v/>
      </c>
      <c r="B5" s="51" t="str">
        <f>IF(Maßnahmen!R18="-","",IF(Maßnahmen!R18="","",IF(Maßnahmen!R18="Bitte auswählen","",Maßnahmen!R18)))</f>
        <v/>
      </c>
      <c r="C5" s="12">
        <f>IF(Maßnahmen!B18="-","",IF(Maßnahmen!B18="","",IF(Maßnahmen!B18="Bitte auswählen","",Maßnahmen!B18)))</f>
        <v>4</v>
      </c>
      <c r="D5" s="13" t="str">
        <f>IF(Maßnahmen!C18="-","",IF(Maßnahmen!C18="","",IF(Maßnahmen!C18="Bitte auswählen","",Maßnahmen!C18)))</f>
        <v/>
      </c>
      <c r="E5" s="13" t="str">
        <f>IF(Maßnahmen!C19="-","",IF(Maßnahmen!C19="","",IF(Maßnahmen!C19="Bitte auswählen","",Maßnahmen!C19)))</f>
        <v/>
      </c>
      <c r="F5" s="13" t="str">
        <f>IF(Maßnahmen!D18="-","",IF(Maßnahmen!D18="","",IF(Maßnahmen!D18="Bitte auswählen","",Maßnahmen!D18)))</f>
        <v/>
      </c>
      <c r="G5" s="13" t="str">
        <f>IF(Maßnahmen!E18="-","",IF(Maßnahmen!E18="","",IF(Maßnahmen!E18="Bitte auswählen","",Maßnahmen!E18)))</f>
        <v/>
      </c>
      <c r="H5" s="13" t="str">
        <f>IF(Maßnahmen!F18="-","",IF(Maßnahmen!F18="","",IF(Maßnahmen!F18="Bitte auswählen","",Maßnahmen!F18)))</f>
        <v/>
      </c>
      <c r="I5" s="13" t="str">
        <f>IF(Maßnahmen!G18="-","",IF(Maßnahmen!G18="","",IF(Maßnahmen!G18="Bitte auswählen","",Maßnahmen!G18)))</f>
        <v/>
      </c>
      <c r="J5" s="13" t="str">
        <f>IF(Maßnahmen!H18="-","",IF(Maßnahmen!H18="","",IF(Maßnahmen!H18="Bitte auswählen","",Maßnahmen!H18)))</f>
        <v/>
      </c>
      <c r="K5" s="14" t="str">
        <f>IF(Maßnahmen!I18="-","",IF(Maßnahmen!I18="","",IF(Maßnahmen!I18="Bitte auswählen","",Maßnahmen!I18)))</f>
        <v/>
      </c>
      <c r="L5" s="13" t="str">
        <f>IF(Maßnahmen!J18="-","",IF(Maßnahmen!J18="","",IF(Maßnahmen!J18="Bitte auswählen","",Maßnahmen!J18)))</f>
        <v/>
      </c>
      <c r="M5" s="13" t="str">
        <f>IF(Maßnahmen!L18="-","",IF(Maßnahmen!L18="","",IF(Maßnahmen!L18="Bitte auswählen","",Maßnahmen!L18)))</f>
        <v/>
      </c>
      <c r="N5" s="13" t="str">
        <f>IF(Maßnahmen!L19="-","",IF(Maßnahmen!L19="","",IF(Maßnahmen!L19="Bitte auswählen","",Maßnahmen!L19)))</f>
        <v/>
      </c>
      <c r="O5" s="13" t="str">
        <f>IF(Maßnahmen!N18="-","",IF(Maßnahmen!N18="","",IF(Maßnahmen!N18="Bitte auswählen","",Maßnahmen!N18)))</f>
        <v/>
      </c>
      <c r="P5" s="13" t="str">
        <f>IF(Maßnahmen!O18="-","",IF(Maßnahmen!O18="","",IF(Maßnahmen!O18="Bitte auswählen","",Maßnahmen!O18)))</f>
        <v/>
      </c>
      <c r="Q5" s="13" t="str">
        <f>IF(Maßnahmen!Q18="-","",IF(Maßnahmen!Q18="","",IF(Maßnahmen!Q18="Bitte auswählen","",Maßnahmen!Q18)))</f>
        <v/>
      </c>
      <c r="R5" s="13" t="str">
        <f>IF(Maßnahmen!Q19="-","",IF(Maßnahmen!Q19="","",IF(Maßnahmen!Q19="Bitte auswählen","",Maßnahmen!Q19)))</f>
        <v/>
      </c>
      <c r="S5" s="15" t="str">
        <f>IF(Maßnahmen!V18="-","",IF(Maßnahmen!V18="","",IF(Maßnahmen!V18="Bitte auswählen","",Maßnahmen!V18)))</f>
        <v/>
      </c>
      <c r="T5" s="15" t="str">
        <f>IF(Maßnahmen!W18="-","",IF(Maßnahmen!W18="","",IF(Maßnahmen!W18="Bitte auswählen","",Maßnahmen!W18)))</f>
        <v/>
      </c>
      <c r="U5" s="15" t="str">
        <f>IF(Maßnahmen!X18="-","",IF(Maßnahmen!X18="","",IF(Maßnahmen!X18="Bitte auswählen","",Maßnahmen!X18)))</f>
        <v/>
      </c>
      <c r="V5" s="15" t="str">
        <f>IF(Maßnahmen!Y18="-","",IF(Maßnahmen!Y18="","",IF(Maßnahmen!Y18="Bitte auswählen","",Maßnahmen!Y18)))</f>
        <v/>
      </c>
      <c r="W5" s="15">
        <f>IF(Maßnahmen!Z18="-","",IF(Maßnahmen!Z18="","",IF(Maßnahmen!Z18="Bitte auswählen","",Maßnahmen!Z18)))</f>
        <v>0</v>
      </c>
      <c r="X5" s="15">
        <f>IF(Maßnahmen!AA18="-","",IF(Maßnahmen!AA18="","",IF(Maßnahmen!AA18="Bitte auswählen","",Maßnahmen!AA18)))</f>
        <v>0</v>
      </c>
      <c r="Y5" s="15">
        <f>IF(Maßnahmen!AB18="-","",IF(Maßnahmen!AB18="","",IF(Maßnahmen!AB18="Bitte auswählen","",Maßnahmen!AB18)))</f>
        <v>0</v>
      </c>
      <c r="Z5" s="21" t="str">
        <f>IF(Maßnahmen!AC18="-","",IF(Maßnahmen!AC18="","",IF(Maßnahmen!AC18="Bitte auswählen","",Maßnahmen!AC18)))</f>
        <v/>
      </c>
      <c r="AA5" s="21" t="str">
        <f>IF(Maßnahmen!AD18="-","",IF(Maßnahmen!AD18="","",IF(Maßnahmen!AD18="Bitte auswählen","",Maßnahmen!AD18)))</f>
        <v/>
      </c>
      <c r="AB5" s="19" t="str">
        <f>IF(Maßnahmen!S18="-","",IF(Maßnahmen!S18="","",IF(Maßnahmen!S18="Bitte auswählen","",Maßnahmen!S18)))</f>
        <v/>
      </c>
      <c r="AC5" s="19" t="str">
        <f>IF(Maßnahmen!U18="-","",IF(Maßnahmen!U18="","",IF(Maßnahmen!U18="Bitte auswählen","",Maßnahmen!U18)))</f>
        <v/>
      </c>
      <c r="AD5" s="19" t="str">
        <f>IF(Maßnahmen!U19="-","",IF(Maßnahmen!U19="","",IF(Maßnahmen!U19="Bitte auswählen","",Maßnahmen!U19)))</f>
        <v/>
      </c>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c r="A6" s="49" t="str">
        <f>IF(Netzwerk!E$7="-","",IF(Netzwerk!E$7="","",IF(Netzwerk!E$7="Bitte auswählen","",Netzwerk!E$7)))</f>
        <v/>
      </c>
      <c r="B6" s="51" t="str">
        <f>IF(Maßnahmen!R20="-","",IF(Maßnahmen!R20="","",IF(Maßnahmen!R20="Bitte auswählen","",Maßnahmen!R20)))</f>
        <v/>
      </c>
      <c r="C6" s="12">
        <f>IF(Maßnahmen!B20="-","",IF(Maßnahmen!B20="","",IF(Maßnahmen!B20="Bitte auswählen","",Maßnahmen!B20)))</f>
        <v>5</v>
      </c>
      <c r="D6" s="13" t="str">
        <f>IF(Maßnahmen!C20="-","",IF(Maßnahmen!C20="","",IF(Maßnahmen!C20="Bitte auswählen","",Maßnahmen!C20)))</f>
        <v/>
      </c>
      <c r="E6" s="13" t="str">
        <f>IF(Maßnahmen!C21="-","",IF(Maßnahmen!C21="","",IF(Maßnahmen!C21="Bitte auswählen","",Maßnahmen!C21)))</f>
        <v/>
      </c>
      <c r="F6" s="13" t="str">
        <f>IF(Maßnahmen!D20="-","",IF(Maßnahmen!D20="","",IF(Maßnahmen!D20="Bitte auswählen","",Maßnahmen!D20)))</f>
        <v/>
      </c>
      <c r="G6" s="13" t="str">
        <f>IF(Maßnahmen!E20="-","",IF(Maßnahmen!E20="","",IF(Maßnahmen!E20="Bitte auswählen","",Maßnahmen!E20)))</f>
        <v/>
      </c>
      <c r="H6" s="13" t="str">
        <f>IF(Maßnahmen!F20="-","",IF(Maßnahmen!F20="","",IF(Maßnahmen!F20="Bitte auswählen","",Maßnahmen!F20)))</f>
        <v/>
      </c>
      <c r="I6" s="13" t="str">
        <f>IF(Maßnahmen!G20="-","",IF(Maßnahmen!G20="","",IF(Maßnahmen!G20="Bitte auswählen","",Maßnahmen!G20)))</f>
        <v/>
      </c>
      <c r="J6" s="13" t="str">
        <f>IF(Maßnahmen!H20="-","",IF(Maßnahmen!H20="","",IF(Maßnahmen!H20="Bitte auswählen","",Maßnahmen!H20)))</f>
        <v/>
      </c>
      <c r="K6" s="14" t="str">
        <f>IF(Maßnahmen!I20="-","",IF(Maßnahmen!I20="","",IF(Maßnahmen!I20="Bitte auswählen","",Maßnahmen!I20)))</f>
        <v/>
      </c>
      <c r="L6" s="13" t="str">
        <f>IF(Maßnahmen!J20="-","",IF(Maßnahmen!J20="","",IF(Maßnahmen!J20="Bitte auswählen","",Maßnahmen!J20)))</f>
        <v/>
      </c>
      <c r="M6" s="13" t="str">
        <f>IF(Maßnahmen!L20="-","",IF(Maßnahmen!L20="","",IF(Maßnahmen!L20="Bitte auswählen","",Maßnahmen!L20)))</f>
        <v/>
      </c>
      <c r="N6" s="13" t="str">
        <f>IF(Maßnahmen!L21="-","",IF(Maßnahmen!L21="","",IF(Maßnahmen!L21="Bitte auswählen","",Maßnahmen!L21)))</f>
        <v/>
      </c>
      <c r="O6" s="13" t="str">
        <f>IF(Maßnahmen!N20="-","",IF(Maßnahmen!N20="","",IF(Maßnahmen!N20="Bitte auswählen","",Maßnahmen!N20)))</f>
        <v/>
      </c>
      <c r="P6" s="13" t="str">
        <f>IF(Maßnahmen!O20="-","",IF(Maßnahmen!O20="","",IF(Maßnahmen!O20="Bitte auswählen","",Maßnahmen!O20)))</f>
        <v/>
      </c>
      <c r="Q6" s="13" t="str">
        <f>IF(Maßnahmen!Q20="-","",IF(Maßnahmen!Q20="","",IF(Maßnahmen!Q20="Bitte auswählen","",Maßnahmen!Q20)))</f>
        <v/>
      </c>
      <c r="R6" s="13" t="str">
        <f>IF(Maßnahmen!Q21="-","",IF(Maßnahmen!Q21="","",IF(Maßnahmen!Q21="Bitte auswählen","",Maßnahmen!Q21)))</f>
        <v/>
      </c>
      <c r="S6" s="15" t="str">
        <f>IF(Maßnahmen!V20="-","",IF(Maßnahmen!V20="","",IF(Maßnahmen!V20="Bitte auswählen","",Maßnahmen!V20)))</f>
        <v/>
      </c>
      <c r="T6" s="15" t="str">
        <f>IF(Maßnahmen!W20="-","",IF(Maßnahmen!W20="","",IF(Maßnahmen!W20="Bitte auswählen","",Maßnahmen!W20)))</f>
        <v/>
      </c>
      <c r="U6" s="15" t="str">
        <f>IF(Maßnahmen!X20="-","",IF(Maßnahmen!X20="","",IF(Maßnahmen!X20="Bitte auswählen","",Maßnahmen!X20)))</f>
        <v/>
      </c>
      <c r="V6" s="15" t="str">
        <f>IF(Maßnahmen!Y20="-","",IF(Maßnahmen!Y20="","",IF(Maßnahmen!Y20="Bitte auswählen","",Maßnahmen!Y20)))</f>
        <v/>
      </c>
      <c r="W6" s="15">
        <f>IF(Maßnahmen!Z20="-","",IF(Maßnahmen!Z20="","",IF(Maßnahmen!Z20="Bitte auswählen","",Maßnahmen!Z20)))</f>
        <v>0</v>
      </c>
      <c r="X6" s="15">
        <f>IF(Maßnahmen!AA20="-","",IF(Maßnahmen!AA20="","",IF(Maßnahmen!AA20="Bitte auswählen","",Maßnahmen!AA20)))</f>
        <v>0</v>
      </c>
      <c r="Y6" s="15">
        <f>IF(Maßnahmen!AB20="-","",IF(Maßnahmen!AB20="","",IF(Maßnahmen!AB20="Bitte auswählen","",Maßnahmen!AB20)))</f>
        <v>0</v>
      </c>
      <c r="Z6" s="21" t="str">
        <f>IF(Maßnahmen!AC20="-","",IF(Maßnahmen!AC20="","",IF(Maßnahmen!AC20="Bitte auswählen","",Maßnahmen!AC20)))</f>
        <v/>
      </c>
      <c r="AA6" s="21" t="str">
        <f>IF(Maßnahmen!AD20="-","",IF(Maßnahmen!AD20="","",IF(Maßnahmen!AD20="Bitte auswählen","",Maßnahmen!AD20)))</f>
        <v/>
      </c>
      <c r="AB6" s="19" t="str">
        <f>IF(Maßnahmen!S20="-","",IF(Maßnahmen!S20="","",IF(Maßnahmen!S20="Bitte auswählen","",Maßnahmen!S20)))</f>
        <v/>
      </c>
      <c r="AC6" s="19" t="str">
        <f>IF(Maßnahmen!U20="-","",IF(Maßnahmen!U20="","",IF(Maßnahmen!U20="Bitte auswählen","",Maßnahmen!U20)))</f>
        <v/>
      </c>
      <c r="AD6" s="19" t="str">
        <f>IF(Maßnahmen!U21="-","",IF(Maßnahmen!U21="","",IF(Maßnahmen!U21="Bitte auswählen","",Maßnahmen!U21)))</f>
        <v/>
      </c>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row>
    <row r="7" spans="1:75">
      <c r="A7" s="49" t="str">
        <f>IF(Netzwerk!E$7="-","",IF(Netzwerk!E$7="","",IF(Netzwerk!E$7="Bitte auswählen","",Netzwerk!E$7)))</f>
        <v/>
      </c>
      <c r="B7" s="51" t="str">
        <f>IF(Maßnahmen!R22="-","",IF(Maßnahmen!R22="","",IF(Maßnahmen!R22="Bitte auswählen","",Maßnahmen!R22)))</f>
        <v/>
      </c>
      <c r="C7" s="12">
        <f>IF(Maßnahmen!B22="-","",IF(Maßnahmen!B22="","",IF(Maßnahmen!B22="Bitte auswählen","",Maßnahmen!B22)))</f>
        <v>6</v>
      </c>
      <c r="D7" s="13" t="str">
        <f>IF(Maßnahmen!C22="-","",IF(Maßnahmen!C22="","",IF(Maßnahmen!C22="Bitte auswählen","",Maßnahmen!C22)))</f>
        <v/>
      </c>
      <c r="E7" s="13" t="str">
        <f>IF(Maßnahmen!C23="-","",IF(Maßnahmen!C23="","",IF(Maßnahmen!C23="Bitte auswählen","",Maßnahmen!C23)))</f>
        <v/>
      </c>
      <c r="F7" s="13" t="str">
        <f>IF(Maßnahmen!D22="-","",IF(Maßnahmen!D22="","",IF(Maßnahmen!D22="Bitte auswählen","",Maßnahmen!D22)))</f>
        <v/>
      </c>
      <c r="G7" s="13" t="str">
        <f>IF(Maßnahmen!E22="-","",IF(Maßnahmen!E22="","",IF(Maßnahmen!E22="Bitte auswählen","",Maßnahmen!E22)))</f>
        <v/>
      </c>
      <c r="H7" s="13" t="str">
        <f>IF(Maßnahmen!F22="-","",IF(Maßnahmen!F22="","",IF(Maßnahmen!F22="Bitte auswählen","",Maßnahmen!F22)))</f>
        <v/>
      </c>
      <c r="I7" s="13" t="str">
        <f>IF(Maßnahmen!G22="-","",IF(Maßnahmen!G22="","",IF(Maßnahmen!G22="Bitte auswählen","",Maßnahmen!G22)))</f>
        <v/>
      </c>
      <c r="J7" s="13" t="str">
        <f>IF(Maßnahmen!H22="-","",IF(Maßnahmen!H22="","",IF(Maßnahmen!H22="Bitte auswählen","",Maßnahmen!H22)))</f>
        <v/>
      </c>
      <c r="K7" s="14" t="str">
        <f>IF(Maßnahmen!I22="-","",IF(Maßnahmen!I22="","",IF(Maßnahmen!I22="Bitte auswählen","",Maßnahmen!I22)))</f>
        <v/>
      </c>
      <c r="L7" s="13" t="str">
        <f>IF(Maßnahmen!J22="-","",IF(Maßnahmen!J22="","",IF(Maßnahmen!J22="Bitte auswählen","",Maßnahmen!J22)))</f>
        <v/>
      </c>
      <c r="M7" s="13" t="str">
        <f>IF(Maßnahmen!L22="-","",IF(Maßnahmen!L22="","",IF(Maßnahmen!L22="Bitte auswählen","",Maßnahmen!L22)))</f>
        <v/>
      </c>
      <c r="N7" s="13" t="str">
        <f>IF(Maßnahmen!L23="-","",IF(Maßnahmen!L23="","",IF(Maßnahmen!L23="Bitte auswählen","",Maßnahmen!L23)))</f>
        <v/>
      </c>
      <c r="O7" s="13" t="str">
        <f>IF(Maßnahmen!N22="-","",IF(Maßnahmen!N22="","",IF(Maßnahmen!N22="Bitte auswählen","",Maßnahmen!N22)))</f>
        <v/>
      </c>
      <c r="P7" s="13" t="str">
        <f>IF(Maßnahmen!O22="-","",IF(Maßnahmen!O22="","",IF(Maßnahmen!O22="Bitte auswählen","",Maßnahmen!O22)))</f>
        <v/>
      </c>
      <c r="Q7" s="13" t="str">
        <f>IF(Maßnahmen!Q22="-","",IF(Maßnahmen!Q22="","",IF(Maßnahmen!Q22="Bitte auswählen","",Maßnahmen!Q22)))</f>
        <v/>
      </c>
      <c r="R7" s="13" t="str">
        <f>IF(Maßnahmen!Q23="-","",IF(Maßnahmen!Q23="","",IF(Maßnahmen!Q23="Bitte auswählen","",Maßnahmen!Q23)))</f>
        <v/>
      </c>
      <c r="S7" s="15" t="str">
        <f>IF(Maßnahmen!V22="-","",IF(Maßnahmen!V22="","",IF(Maßnahmen!V22="Bitte auswählen","",Maßnahmen!V22)))</f>
        <v/>
      </c>
      <c r="T7" s="15" t="str">
        <f>IF(Maßnahmen!W22="-","",IF(Maßnahmen!W22="","",IF(Maßnahmen!W22="Bitte auswählen","",Maßnahmen!W22)))</f>
        <v/>
      </c>
      <c r="U7" s="15" t="str">
        <f>IF(Maßnahmen!X22="-","",IF(Maßnahmen!X22="","",IF(Maßnahmen!X22="Bitte auswählen","",Maßnahmen!X22)))</f>
        <v/>
      </c>
      <c r="V7" s="15" t="str">
        <f>IF(Maßnahmen!Y22="-","",IF(Maßnahmen!Y22="","",IF(Maßnahmen!Y22="Bitte auswählen","",Maßnahmen!Y22)))</f>
        <v/>
      </c>
      <c r="W7" s="15">
        <f>IF(Maßnahmen!Z22="-","",IF(Maßnahmen!Z22="","",IF(Maßnahmen!Z22="Bitte auswählen","",Maßnahmen!Z22)))</f>
        <v>0</v>
      </c>
      <c r="X7" s="15">
        <f>IF(Maßnahmen!AA22="-","",IF(Maßnahmen!AA22="","",IF(Maßnahmen!AA22="Bitte auswählen","",Maßnahmen!AA22)))</f>
        <v>0</v>
      </c>
      <c r="Y7" s="15">
        <f>IF(Maßnahmen!AB22="-","",IF(Maßnahmen!AB22="","",IF(Maßnahmen!AB22="Bitte auswählen","",Maßnahmen!AB22)))</f>
        <v>0</v>
      </c>
      <c r="Z7" s="21" t="str">
        <f>IF(Maßnahmen!AC22="-","",IF(Maßnahmen!AC22="","",IF(Maßnahmen!AC22="Bitte auswählen","",Maßnahmen!AC22)))</f>
        <v/>
      </c>
      <c r="AA7" s="21" t="str">
        <f>IF(Maßnahmen!AD22="-","",IF(Maßnahmen!AD22="","",IF(Maßnahmen!AD22="Bitte auswählen","",Maßnahmen!AD22)))</f>
        <v/>
      </c>
      <c r="AB7" s="19" t="str">
        <f>IF(Maßnahmen!S22="-","",IF(Maßnahmen!S22="","",IF(Maßnahmen!S22="Bitte auswählen","",Maßnahmen!S22)))</f>
        <v/>
      </c>
      <c r="AC7" s="19" t="str">
        <f>IF(Maßnahmen!U22="-","",IF(Maßnahmen!U22="","",IF(Maßnahmen!U22="Bitte auswählen","",Maßnahmen!U22)))</f>
        <v/>
      </c>
      <c r="AD7" s="19" t="str">
        <f>IF(Maßnahmen!U23="-","",IF(Maßnahmen!U23="","",IF(Maßnahmen!U23="Bitte auswählen","",Maßnahmen!U23)))</f>
        <v/>
      </c>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row>
    <row r="8" spans="1:75">
      <c r="A8" s="49" t="str">
        <f>IF(Netzwerk!E$7="-","",IF(Netzwerk!E$7="","",IF(Netzwerk!E$7="Bitte auswählen","",Netzwerk!E$7)))</f>
        <v/>
      </c>
      <c r="B8" s="51" t="str">
        <f>IF(Maßnahmen!R24="-","",IF(Maßnahmen!R24="","",IF(Maßnahmen!R24="Bitte auswählen","",Maßnahmen!R24)))</f>
        <v/>
      </c>
      <c r="C8" s="12">
        <f>IF(Maßnahmen!B24="-","",IF(Maßnahmen!B24="","",IF(Maßnahmen!B24="Bitte auswählen","",Maßnahmen!B24)))</f>
        <v>7</v>
      </c>
      <c r="D8" s="13" t="str">
        <f>IF(Maßnahmen!C24="-","",IF(Maßnahmen!C24="","",IF(Maßnahmen!C24="Bitte auswählen","",Maßnahmen!C24)))</f>
        <v/>
      </c>
      <c r="E8" s="13" t="str">
        <f>IF(Maßnahmen!C25="-","",IF(Maßnahmen!C25="","",IF(Maßnahmen!C25="Bitte auswählen","",Maßnahmen!C25)))</f>
        <v/>
      </c>
      <c r="F8" s="13" t="str">
        <f>IF(Maßnahmen!D24="-","",IF(Maßnahmen!D24="","",IF(Maßnahmen!D24="Bitte auswählen","",Maßnahmen!D24)))</f>
        <v/>
      </c>
      <c r="G8" s="13" t="str">
        <f>IF(Maßnahmen!E24="-","",IF(Maßnahmen!E24="","",IF(Maßnahmen!E24="Bitte auswählen","",Maßnahmen!E24)))</f>
        <v/>
      </c>
      <c r="H8" s="13" t="str">
        <f>IF(Maßnahmen!F24="-","",IF(Maßnahmen!F24="","",IF(Maßnahmen!F24="Bitte auswählen","",Maßnahmen!F24)))</f>
        <v/>
      </c>
      <c r="I8" s="13" t="str">
        <f>IF(Maßnahmen!G24="-","",IF(Maßnahmen!G24="","",IF(Maßnahmen!G24="Bitte auswählen","",Maßnahmen!G24)))</f>
        <v/>
      </c>
      <c r="J8" s="13" t="str">
        <f>IF(Maßnahmen!H24="-","",IF(Maßnahmen!H24="","",IF(Maßnahmen!H24="Bitte auswählen","",Maßnahmen!H24)))</f>
        <v/>
      </c>
      <c r="K8" s="14" t="str">
        <f>IF(Maßnahmen!I24="-","",IF(Maßnahmen!I24="","",IF(Maßnahmen!I24="Bitte auswählen","",Maßnahmen!I24)))</f>
        <v/>
      </c>
      <c r="L8" s="13" t="str">
        <f>IF(Maßnahmen!J24="-","",IF(Maßnahmen!J24="","",IF(Maßnahmen!J24="Bitte auswählen","",Maßnahmen!J24)))</f>
        <v/>
      </c>
      <c r="M8" s="13" t="str">
        <f>IF(Maßnahmen!L24="-","",IF(Maßnahmen!L24="","",IF(Maßnahmen!L24="Bitte auswählen","",Maßnahmen!L24)))</f>
        <v/>
      </c>
      <c r="N8" s="13" t="str">
        <f>IF(Maßnahmen!L25="-","",IF(Maßnahmen!L25="","",IF(Maßnahmen!L25="Bitte auswählen","",Maßnahmen!L25)))</f>
        <v/>
      </c>
      <c r="O8" s="13" t="str">
        <f>IF(Maßnahmen!N24="-","",IF(Maßnahmen!N24="","",IF(Maßnahmen!N24="Bitte auswählen","",Maßnahmen!N24)))</f>
        <v/>
      </c>
      <c r="P8" s="13" t="str">
        <f>IF(Maßnahmen!O24="-","",IF(Maßnahmen!O24="","",IF(Maßnahmen!O24="Bitte auswählen","",Maßnahmen!O24)))</f>
        <v/>
      </c>
      <c r="Q8" s="13" t="str">
        <f>IF(Maßnahmen!Q24="-","",IF(Maßnahmen!Q24="","",IF(Maßnahmen!Q24="Bitte auswählen","",Maßnahmen!Q24)))</f>
        <v/>
      </c>
      <c r="R8" s="13" t="str">
        <f>IF(Maßnahmen!Q25="-","",IF(Maßnahmen!Q25="","",IF(Maßnahmen!Q25="Bitte auswählen","",Maßnahmen!Q25)))</f>
        <v/>
      </c>
      <c r="S8" s="15" t="str">
        <f>IF(Maßnahmen!V24="-","",IF(Maßnahmen!V24="","",IF(Maßnahmen!V24="Bitte auswählen","",Maßnahmen!V24)))</f>
        <v/>
      </c>
      <c r="T8" s="15" t="str">
        <f>IF(Maßnahmen!W24="-","",IF(Maßnahmen!W24="","",IF(Maßnahmen!W24="Bitte auswählen","",Maßnahmen!W24)))</f>
        <v/>
      </c>
      <c r="U8" s="15" t="str">
        <f>IF(Maßnahmen!X24="-","",IF(Maßnahmen!X24="","",IF(Maßnahmen!X24="Bitte auswählen","",Maßnahmen!X24)))</f>
        <v/>
      </c>
      <c r="V8" s="15" t="str">
        <f>IF(Maßnahmen!Y24="-","",IF(Maßnahmen!Y24="","",IF(Maßnahmen!Y24="Bitte auswählen","",Maßnahmen!Y24)))</f>
        <v/>
      </c>
      <c r="W8" s="15">
        <f>IF(Maßnahmen!Z24="-","",IF(Maßnahmen!Z24="","",IF(Maßnahmen!Z24="Bitte auswählen","",Maßnahmen!Z24)))</f>
        <v>0</v>
      </c>
      <c r="X8" s="15">
        <f>IF(Maßnahmen!AA24="-","",IF(Maßnahmen!AA24="","",IF(Maßnahmen!AA24="Bitte auswählen","",Maßnahmen!AA24)))</f>
        <v>0</v>
      </c>
      <c r="Y8" s="15">
        <f>IF(Maßnahmen!AB24="-","",IF(Maßnahmen!AB24="","",IF(Maßnahmen!AB24="Bitte auswählen","",Maßnahmen!AB24)))</f>
        <v>0</v>
      </c>
      <c r="Z8" s="21" t="str">
        <f>IF(Maßnahmen!AC24="-","",IF(Maßnahmen!AC24="","",IF(Maßnahmen!AC24="Bitte auswählen","",Maßnahmen!AC24)))</f>
        <v/>
      </c>
      <c r="AA8" s="21" t="str">
        <f>IF(Maßnahmen!AD24="-","",IF(Maßnahmen!AD24="","",IF(Maßnahmen!AD24="Bitte auswählen","",Maßnahmen!AD24)))</f>
        <v/>
      </c>
      <c r="AB8" s="19" t="str">
        <f>IF(Maßnahmen!S24="-","",IF(Maßnahmen!S24="","",IF(Maßnahmen!S24="Bitte auswählen","",Maßnahmen!S24)))</f>
        <v/>
      </c>
      <c r="AC8" s="19" t="str">
        <f>IF(Maßnahmen!U24="-","",IF(Maßnahmen!U24="","",IF(Maßnahmen!U24="Bitte auswählen","",Maßnahmen!U24)))</f>
        <v/>
      </c>
      <c r="AD8" s="19" t="str">
        <f>IF(Maßnahmen!U25="-","",IF(Maßnahmen!U25="","",IF(Maßnahmen!U25="Bitte auswählen","",Maßnahmen!U25)))</f>
        <v/>
      </c>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row>
    <row r="9" spans="1:75">
      <c r="A9" s="49" t="str">
        <f>IF(Netzwerk!E$7="-","",IF(Netzwerk!E$7="","",IF(Netzwerk!E$7="Bitte auswählen","",Netzwerk!E$7)))</f>
        <v/>
      </c>
      <c r="B9" s="51" t="str">
        <f>IF(Maßnahmen!R26="-","",IF(Maßnahmen!R26="","",IF(Maßnahmen!R26="Bitte auswählen","",Maßnahmen!R26)))</f>
        <v/>
      </c>
      <c r="C9" s="12">
        <f>IF(Maßnahmen!B26="-","",IF(Maßnahmen!B26="","",IF(Maßnahmen!B26="Bitte auswählen","",Maßnahmen!B26)))</f>
        <v>8</v>
      </c>
      <c r="D9" s="13" t="str">
        <f>IF(Maßnahmen!C26="-","",IF(Maßnahmen!C26="","",IF(Maßnahmen!C26="Bitte auswählen","",Maßnahmen!C26)))</f>
        <v/>
      </c>
      <c r="E9" s="13" t="str">
        <f>IF(Maßnahmen!C27="-","",IF(Maßnahmen!C27="","",IF(Maßnahmen!C27="Bitte auswählen","",Maßnahmen!C27)))</f>
        <v/>
      </c>
      <c r="F9" s="13" t="str">
        <f>IF(Maßnahmen!D26="-","",IF(Maßnahmen!D26="","",IF(Maßnahmen!D26="Bitte auswählen","",Maßnahmen!D26)))</f>
        <v/>
      </c>
      <c r="G9" s="13" t="str">
        <f>IF(Maßnahmen!E26="-","",IF(Maßnahmen!E26="","",IF(Maßnahmen!E26="Bitte auswählen","",Maßnahmen!E26)))</f>
        <v/>
      </c>
      <c r="H9" s="13" t="str">
        <f>IF(Maßnahmen!F26="-","",IF(Maßnahmen!F26="","",IF(Maßnahmen!F26="Bitte auswählen","",Maßnahmen!F26)))</f>
        <v/>
      </c>
      <c r="I9" s="13" t="str">
        <f>IF(Maßnahmen!G26="-","",IF(Maßnahmen!G26="","",IF(Maßnahmen!G26="Bitte auswählen","",Maßnahmen!G26)))</f>
        <v/>
      </c>
      <c r="J9" s="13" t="str">
        <f>IF(Maßnahmen!H26="-","",IF(Maßnahmen!H26="","",IF(Maßnahmen!H26="Bitte auswählen","",Maßnahmen!H26)))</f>
        <v/>
      </c>
      <c r="K9" s="14" t="str">
        <f>IF(Maßnahmen!I26="-","",IF(Maßnahmen!I26="","",IF(Maßnahmen!I26="Bitte auswählen","",Maßnahmen!I26)))</f>
        <v/>
      </c>
      <c r="L9" s="13" t="str">
        <f>IF(Maßnahmen!J26="-","",IF(Maßnahmen!J26="","",IF(Maßnahmen!J26="Bitte auswählen","",Maßnahmen!J26)))</f>
        <v/>
      </c>
      <c r="M9" s="13" t="str">
        <f>IF(Maßnahmen!L26="-","",IF(Maßnahmen!L26="","",IF(Maßnahmen!L26="Bitte auswählen","",Maßnahmen!L26)))</f>
        <v/>
      </c>
      <c r="N9" s="13" t="str">
        <f>IF(Maßnahmen!L27="-","",IF(Maßnahmen!L27="","",IF(Maßnahmen!L27="Bitte auswählen","",Maßnahmen!L27)))</f>
        <v/>
      </c>
      <c r="O9" s="13" t="str">
        <f>IF(Maßnahmen!N26="-","",IF(Maßnahmen!N26="","",IF(Maßnahmen!N26="Bitte auswählen","",Maßnahmen!N26)))</f>
        <v/>
      </c>
      <c r="P9" s="13" t="str">
        <f>IF(Maßnahmen!O26="-","",IF(Maßnahmen!O26="","",IF(Maßnahmen!O26="Bitte auswählen","",Maßnahmen!O26)))</f>
        <v/>
      </c>
      <c r="Q9" s="13" t="str">
        <f>IF(Maßnahmen!Q26="-","",IF(Maßnahmen!Q26="","",IF(Maßnahmen!Q26="Bitte auswählen","",Maßnahmen!Q26)))</f>
        <v/>
      </c>
      <c r="R9" s="13" t="str">
        <f>IF(Maßnahmen!Q27="-","",IF(Maßnahmen!Q27="","",IF(Maßnahmen!Q27="Bitte auswählen","",Maßnahmen!Q27)))</f>
        <v/>
      </c>
      <c r="S9" s="15" t="str">
        <f>IF(Maßnahmen!V26="-","",IF(Maßnahmen!V26="","",IF(Maßnahmen!V26="Bitte auswählen","",Maßnahmen!V26)))</f>
        <v/>
      </c>
      <c r="T9" s="15" t="str">
        <f>IF(Maßnahmen!W26="-","",IF(Maßnahmen!W26="","",IF(Maßnahmen!W26="Bitte auswählen","",Maßnahmen!W26)))</f>
        <v/>
      </c>
      <c r="U9" s="15" t="str">
        <f>IF(Maßnahmen!X26="-","",IF(Maßnahmen!X26="","",IF(Maßnahmen!X26="Bitte auswählen","",Maßnahmen!X26)))</f>
        <v/>
      </c>
      <c r="V9" s="15" t="str">
        <f>IF(Maßnahmen!Y26="-","",IF(Maßnahmen!Y26="","",IF(Maßnahmen!Y26="Bitte auswählen","",Maßnahmen!Y26)))</f>
        <v/>
      </c>
      <c r="W9" s="15">
        <f>IF(Maßnahmen!Z26="-","",IF(Maßnahmen!Z26="","",IF(Maßnahmen!Z26="Bitte auswählen","",Maßnahmen!Z26)))</f>
        <v>0</v>
      </c>
      <c r="X9" s="15">
        <f>IF(Maßnahmen!AA26="-","",IF(Maßnahmen!AA26="","",IF(Maßnahmen!AA26="Bitte auswählen","",Maßnahmen!AA26)))</f>
        <v>0</v>
      </c>
      <c r="Y9" s="15">
        <f>IF(Maßnahmen!AB26="-","",IF(Maßnahmen!AB26="","",IF(Maßnahmen!AB26="Bitte auswählen","",Maßnahmen!AB26)))</f>
        <v>0</v>
      </c>
      <c r="Z9" s="21" t="str">
        <f>IF(Maßnahmen!AC26="-","",IF(Maßnahmen!AC26="","",IF(Maßnahmen!AC26="Bitte auswählen","",Maßnahmen!AC26)))</f>
        <v/>
      </c>
      <c r="AA9" s="21" t="str">
        <f>IF(Maßnahmen!AD26="-","",IF(Maßnahmen!AD26="","",IF(Maßnahmen!AD26="Bitte auswählen","",Maßnahmen!AD26)))</f>
        <v/>
      </c>
      <c r="AB9" s="19" t="str">
        <f>IF(Maßnahmen!S26="-","",IF(Maßnahmen!S26="","",IF(Maßnahmen!S26="Bitte auswählen","",Maßnahmen!S26)))</f>
        <v/>
      </c>
      <c r="AC9" s="19" t="str">
        <f>IF(Maßnahmen!U26="-","",IF(Maßnahmen!U26="","",IF(Maßnahmen!U26="Bitte auswählen","",Maßnahmen!U26)))</f>
        <v/>
      </c>
      <c r="AD9" s="19" t="str">
        <f>IF(Maßnahmen!U27="-","",IF(Maßnahmen!U27="","",IF(Maßnahmen!U27="Bitte auswählen","",Maßnahmen!U27)))</f>
        <v/>
      </c>
      <c r="AE9" s="3"/>
      <c r="AF9" s="3"/>
      <c r="AG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row>
    <row r="10" spans="1:75">
      <c r="A10" s="49" t="str">
        <f>IF(Netzwerk!E$7="-","",IF(Netzwerk!E$7="","",IF(Netzwerk!E$7="Bitte auswählen","",Netzwerk!E$7)))</f>
        <v/>
      </c>
      <c r="B10" s="51" t="str">
        <f>IF(Maßnahmen!R28="-","",IF(Maßnahmen!R28="","",IF(Maßnahmen!R28="Bitte auswählen","",Maßnahmen!R28)))</f>
        <v/>
      </c>
      <c r="C10" s="12">
        <f>IF(Maßnahmen!B28="-","",IF(Maßnahmen!B28="","",IF(Maßnahmen!B28="Bitte auswählen","",Maßnahmen!B28)))</f>
        <v>9</v>
      </c>
      <c r="D10" s="13" t="str">
        <f>IF(Maßnahmen!C28="-","",IF(Maßnahmen!C28="","",IF(Maßnahmen!C28="Bitte auswählen","",Maßnahmen!C28)))</f>
        <v/>
      </c>
      <c r="E10" s="13" t="str">
        <f>IF(Maßnahmen!C29="-","",IF(Maßnahmen!C29="","",IF(Maßnahmen!C29="Bitte auswählen","",Maßnahmen!C29)))</f>
        <v/>
      </c>
      <c r="F10" s="13" t="str">
        <f>IF(Maßnahmen!D28="-","",IF(Maßnahmen!D28="","",IF(Maßnahmen!D28="Bitte auswählen","",Maßnahmen!D28)))</f>
        <v/>
      </c>
      <c r="G10" s="13" t="str">
        <f>IF(Maßnahmen!E28="-","",IF(Maßnahmen!E28="","",IF(Maßnahmen!E28="Bitte auswählen","",Maßnahmen!E28)))</f>
        <v/>
      </c>
      <c r="H10" s="13" t="str">
        <f>IF(Maßnahmen!F28="-","",IF(Maßnahmen!F28="","",IF(Maßnahmen!F28="Bitte auswählen","",Maßnahmen!F28)))</f>
        <v/>
      </c>
      <c r="I10" s="13" t="str">
        <f>IF(Maßnahmen!G28="-","",IF(Maßnahmen!G28="","",IF(Maßnahmen!G28="Bitte auswählen","",Maßnahmen!G28)))</f>
        <v/>
      </c>
      <c r="J10" s="13" t="str">
        <f>IF(Maßnahmen!H28="-","",IF(Maßnahmen!H28="","",IF(Maßnahmen!H28="Bitte auswählen","",Maßnahmen!H28)))</f>
        <v/>
      </c>
      <c r="K10" s="14" t="str">
        <f>IF(Maßnahmen!I28="-","",IF(Maßnahmen!I28="","",IF(Maßnahmen!I28="Bitte auswählen","",Maßnahmen!I28)))</f>
        <v/>
      </c>
      <c r="L10" s="13" t="str">
        <f>IF(Maßnahmen!J28="-","",IF(Maßnahmen!J28="","",IF(Maßnahmen!J28="Bitte auswählen","",Maßnahmen!J28)))</f>
        <v/>
      </c>
      <c r="M10" s="13" t="str">
        <f>IF(Maßnahmen!L28="-","",IF(Maßnahmen!L28="","",IF(Maßnahmen!L28="Bitte auswählen","",Maßnahmen!L28)))</f>
        <v/>
      </c>
      <c r="N10" s="13" t="str">
        <f>IF(Maßnahmen!L29="-","",IF(Maßnahmen!L29="","",IF(Maßnahmen!L29="Bitte auswählen","",Maßnahmen!L29)))</f>
        <v/>
      </c>
      <c r="O10" s="13" t="str">
        <f>IF(Maßnahmen!N28="-","",IF(Maßnahmen!N28="","",IF(Maßnahmen!N28="Bitte auswählen","",Maßnahmen!N28)))</f>
        <v/>
      </c>
      <c r="P10" s="13" t="str">
        <f>IF(Maßnahmen!O28="-","",IF(Maßnahmen!O28="","",IF(Maßnahmen!O28="Bitte auswählen","",Maßnahmen!O28)))</f>
        <v/>
      </c>
      <c r="Q10" s="13" t="str">
        <f>IF(Maßnahmen!Q28="-","",IF(Maßnahmen!Q28="","",IF(Maßnahmen!Q28="Bitte auswählen","",Maßnahmen!Q28)))</f>
        <v/>
      </c>
      <c r="R10" s="13" t="str">
        <f>IF(Maßnahmen!Q29="-","",IF(Maßnahmen!Q29="","",IF(Maßnahmen!Q29="Bitte auswählen","",Maßnahmen!Q29)))</f>
        <v/>
      </c>
      <c r="S10" s="15" t="str">
        <f>IF(Maßnahmen!V28="-","",IF(Maßnahmen!V28="","",IF(Maßnahmen!V28="Bitte auswählen","",Maßnahmen!V28)))</f>
        <v/>
      </c>
      <c r="T10" s="15" t="str">
        <f>IF(Maßnahmen!W28="-","",IF(Maßnahmen!W28="","",IF(Maßnahmen!W28="Bitte auswählen","",Maßnahmen!W28)))</f>
        <v/>
      </c>
      <c r="U10" s="15" t="str">
        <f>IF(Maßnahmen!X28="-","",IF(Maßnahmen!X28="","",IF(Maßnahmen!X28="Bitte auswählen","",Maßnahmen!X28)))</f>
        <v/>
      </c>
      <c r="V10" s="15" t="str">
        <f>IF(Maßnahmen!Y28="-","",IF(Maßnahmen!Y28="","",IF(Maßnahmen!Y28="Bitte auswählen","",Maßnahmen!Y28)))</f>
        <v/>
      </c>
      <c r="W10" s="15">
        <f>IF(Maßnahmen!Z28="-","",IF(Maßnahmen!Z28="","",IF(Maßnahmen!Z28="Bitte auswählen","",Maßnahmen!Z28)))</f>
        <v>0</v>
      </c>
      <c r="X10" s="15">
        <f>IF(Maßnahmen!AA28="-","",IF(Maßnahmen!AA28="","",IF(Maßnahmen!AA28="Bitte auswählen","",Maßnahmen!AA28)))</f>
        <v>0</v>
      </c>
      <c r="Y10" s="15">
        <f>IF(Maßnahmen!AB28="-","",IF(Maßnahmen!AB28="","",IF(Maßnahmen!AB28="Bitte auswählen","",Maßnahmen!AB28)))</f>
        <v>0</v>
      </c>
      <c r="Z10" s="21" t="str">
        <f>IF(Maßnahmen!AC28="-","",IF(Maßnahmen!AC28="","",IF(Maßnahmen!AC28="Bitte auswählen","",Maßnahmen!AC28)))</f>
        <v/>
      </c>
      <c r="AA10" s="21" t="str">
        <f>IF(Maßnahmen!AD28="-","",IF(Maßnahmen!AD28="","",IF(Maßnahmen!AD28="Bitte auswählen","",Maßnahmen!AD28)))</f>
        <v/>
      </c>
      <c r="AB10" s="19" t="str">
        <f>IF(Maßnahmen!S28="-","",IF(Maßnahmen!S28="","",IF(Maßnahmen!S28="Bitte auswählen","",Maßnahmen!S28)))</f>
        <v/>
      </c>
      <c r="AC10" s="19" t="str">
        <f>IF(Maßnahmen!U28="-","",IF(Maßnahmen!U28="","",IF(Maßnahmen!U28="Bitte auswählen","",Maßnahmen!U28)))</f>
        <v/>
      </c>
      <c r="AD10" s="19" t="str">
        <f>IF(Maßnahmen!U29="-","",IF(Maßnahmen!U29="","",IF(Maßnahmen!U29="Bitte auswählen","",Maßnahmen!U29)))</f>
        <v/>
      </c>
    </row>
    <row r="11" spans="1:75">
      <c r="A11" s="49" t="str">
        <f>IF(Netzwerk!E$7="-","",IF(Netzwerk!E$7="","",IF(Netzwerk!E$7="Bitte auswählen","",Netzwerk!E$7)))</f>
        <v/>
      </c>
      <c r="B11" s="51" t="str">
        <f>IF(Maßnahmen!R30="-","",IF(Maßnahmen!R30="","",IF(Maßnahmen!R30="Bitte auswählen","",Maßnahmen!R30)))</f>
        <v/>
      </c>
      <c r="C11" s="12">
        <f>IF(Maßnahmen!B30="-","",IF(Maßnahmen!B30="","",IF(Maßnahmen!B30="Bitte auswählen","",Maßnahmen!B30)))</f>
        <v>10</v>
      </c>
      <c r="D11" s="13" t="str">
        <f>IF(Maßnahmen!C30="-","",IF(Maßnahmen!C30="","",IF(Maßnahmen!C30="Bitte auswählen","",Maßnahmen!C30)))</f>
        <v/>
      </c>
      <c r="E11" s="13" t="str">
        <f>IF(Maßnahmen!C31="-","",IF(Maßnahmen!C31="","",IF(Maßnahmen!C31="Bitte auswählen","",Maßnahmen!C31)))</f>
        <v/>
      </c>
      <c r="F11" s="13" t="str">
        <f>IF(Maßnahmen!D30="-","",IF(Maßnahmen!D30="","",IF(Maßnahmen!D30="Bitte auswählen","",Maßnahmen!D30)))</f>
        <v/>
      </c>
      <c r="G11" s="13" t="str">
        <f>IF(Maßnahmen!E30="-","",IF(Maßnahmen!E30="","",IF(Maßnahmen!E30="Bitte auswählen","",Maßnahmen!E30)))</f>
        <v/>
      </c>
      <c r="H11" s="13" t="str">
        <f>IF(Maßnahmen!F30="-","",IF(Maßnahmen!F30="","",IF(Maßnahmen!F30="Bitte auswählen","",Maßnahmen!F30)))</f>
        <v/>
      </c>
      <c r="I11" s="13" t="str">
        <f>IF(Maßnahmen!G30="-","",IF(Maßnahmen!G30="","",IF(Maßnahmen!G30="Bitte auswählen","",Maßnahmen!G30)))</f>
        <v/>
      </c>
      <c r="J11" s="13" t="str">
        <f>IF(Maßnahmen!H30="-","",IF(Maßnahmen!H30="","",IF(Maßnahmen!H30="Bitte auswählen","",Maßnahmen!H30)))</f>
        <v/>
      </c>
      <c r="K11" s="14" t="str">
        <f>IF(Maßnahmen!I30="-","",IF(Maßnahmen!I30="","",IF(Maßnahmen!I30="Bitte auswählen","",Maßnahmen!I30)))</f>
        <v/>
      </c>
      <c r="L11" s="13" t="str">
        <f>IF(Maßnahmen!J30="-","",IF(Maßnahmen!J30="","",IF(Maßnahmen!J30="Bitte auswählen","",Maßnahmen!J30)))</f>
        <v/>
      </c>
      <c r="M11" s="13" t="str">
        <f>IF(Maßnahmen!L30="-","",IF(Maßnahmen!L30="","",IF(Maßnahmen!L30="Bitte auswählen","",Maßnahmen!L30)))</f>
        <v/>
      </c>
      <c r="N11" s="13" t="str">
        <f>IF(Maßnahmen!L31="-","",IF(Maßnahmen!L31="","",IF(Maßnahmen!L31="Bitte auswählen","",Maßnahmen!L31)))</f>
        <v/>
      </c>
      <c r="O11" s="13" t="str">
        <f>IF(Maßnahmen!N30="-","",IF(Maßnahmen!N30="","",IF(Maßnahmen!N30="Bitte auswählen","",Maßnahmen!N30)))</f>
        <v/>
      </c>
      <c r="P11" s="13" t="str">
        <f>IF(Maßnahmen!O30="-","",IF(Maßnahmen!O30="","",IF(Maßnahmen!O30="Bitte auswählen","",Maßnahmen!O30)))</f>
        <v/>
      </c>
      <c r="Q11" s="13" t="str">
        <f>IF(Maßnahmen!Q30="-","",IF(Maßnahmen!Q30="","",IF(Maßnahmen!Q30="Bitte auswählen","",Maßnahmen!Q30)))</f>
        <v/>
      </c>
      <c r="R11" s="13" t="str">
        <f>IF(Maßnahmen!Q31="-","",IF(Maßnahmen!Q31="","",IF(Maßnahmen!Q31="Bitte auswählen","",Maßnahmen!Q31)))</f>
        <v/>
      </c>
      <c r="S11" s="15" t="str">
        <f>IF(Maßnahmen!V30="-","",IF(Maßnahmen!V30="","",IF(Maßnahmen!V30="Bitte auswählen","",Maßnahmen!V30)))</f>
        <v/>
      </c>
      <c r="T11" s="15" t="str">
        <f>IF(Maßnahmen!W30="-","",IF(Maßnahmen!W30="","",IF(Maßnahmen!W30="Bitte auswählen","",Maßnahmen!W30)))</f>
        <v/>
      </c>
      <c r="U11" s="15" t="str">
        <f>IF(Maßnahmen!X30="-","",IF(Maßnahmen!X30="","",IF(Maßnahmen!X30="Bitte auswählen","",Maßnahmen!X30)))</f>
        <v/>
      </c>
      <c r="V11" s="15" t="str">
        <f>IF(Maßnahmen!Y30="-","",IF(Maßnahmen!Y30="","",IF(Maßnahmen!Y30="Bitte auswählen","",Maßnahmen!Y30)))</f>
        <v/>
      </c>
      <c r="W11" s="15">
        <f>IF(Maßnahmen!Z30="-","",IF(Maßnahmen!Z30="","",IF(Maßnahmen!Z30="Bitte auswählen","",Maßnahmen!Z30)))</f>
        <v>0</v>
      </c>
      <c r="X11" s="15">
        <f>IF(Maßnahmen!AA30="-","",IF(Maßnahmen!AA30="","",IF(Maßnahmen!AA30="Bitte auswählen","",Maßnahmen!AA30)))</f>
        <v>0</v>
      </c>
      <c r="Y11" s="15">
        <f>IF(Maßnahmen!AB30="-","",IF(Maßnahmen!AB30="","",IF(Maßnahmen!AB30="Bitte auswählen","",Maßnahmen!AB30)))</f>
        <v>0</v>
      </c>
      <c r="Z11" s="21" t="str">
        <f>IF(Maßnahmen!AC30="-","",IF(Maßnahmen!AC30="","",IF(Maßnahmen!AC30="Bitte auswählen","",Maßnahmen!AC30)))</f>
        <v/>
      </c>
      <c r="AA11" s="21" t="str">
        <f>IF(Maßnahmen!AD30="-","",IF(Maßnahmen!AD30="","",IF(Maßnahmen!AD30="Bitte auswählen","",Maßnahmen!AD30)))</f>
        <v/>
      </c>
      <c r="AB11" s="19" t="str">
        <f>IF(Maßnahmen!S30="-","",IF(Maßnahmen!S30="","",IF(Maßnahmen!S30="Bitte auswählen","",Maßnahmen!S30)))</f>
        <v/>
      </c>
      <c r="AC11" s="19" t="str">
        <f>IF(Maßnahmen!U30="-","",IF(Maßnahmen!U30="","",IF(Maßnahmen!U30="Bitte auswählen","",Maßnahmen!U30)))</f>
        <v/>
      </c>
      <c r="AD11" s="19" t="str">
        <f>IF(Maßnahmen!U31="-","",IF(Maßnahmen!U31="","",IF(Maßnahmen!U31="Bitte auswählen","",Maßnahmen!U31)))</f>
        <v/>
      </c>
    </row>
    <row r="12" spans="1:75">
      <c r="A12" s="49" t="str">
        <f>IF(Netzwerk!E$7="-","",IF(Netzwerk!E$7="","",IF(Netzwerk!E$7="Bitte auswählen","",Netzwerk!E$7)))</f>
        <v/>
      </c>
      <c r="B12" s="51" t="str">
        <f>IF(Maßnahmen!R32="-","",IF(Maßnahmen!R32="","",IF(Maßnahmen!R32="Bitte auswählen","",Maßnahmen!R32)))</f>
        <v/>
      </c>
      <c r="C12" s="12">
        <f>IF(Maßnahmen!B32="-","",IF(Maßnahmen!B32="","",IF(Maßnahmen!B32="Bitte auswählen","",Maßnahmen!B32)))</f>
        <v>11</v>
      </c>
      <c r="D12" s="13" t="str">
        <f>IF(Maßnahmen!C32="-","",IF(Maßnahmen!C32="","",IF(Maßnahmen!C32="Bitte auswählen","",Maßnahmen!C32)))</f>
        <v/>
      </c>
      <c r="E12" s="13" t="str">
        <f>IF(Maßnahmen!C33="-","",IF(Maßnahmen!C33="","",IF(Maßnahmen!C33="Bitte auswählen","",Maßnahmen!C33)))</f>
        <v/>
      </c>
      <c r="F12" s="13" t="str">
        <f>IF(Maßnahmen!D32="-","",IF(Maßnahmen!D32="","",IF(Maßnahmen!D32="Bitte auswählen","",Maßnahmen!D32)))</f>
        <v/>
      </c>
      <c r="G12" s="13" t="str">
        <f>IF(Maßnahmen!E32="-","",IF(Maßnahmen!E32="","",IF(Maßnahmen!E32="Bitte auswählen","",Maßnahmen!E32)))</f>
        <v/>
      </c>
      <c r="H12" s="13" t="str">
        <f>IF(Maßnahmen!F32="-","",IF(Maßnahmen!F32="","",IF(Maßnahmen!F32="Bitte auswählen","",Maßnahmen!F32)))</f>
        <v/>
      </c>
      <c r="I12" s="13" t="str">
        <f>IF(Maßnahmen!G32="-","",IF(Maßnahmen!G32="","",IF(Maßnahmen!G32="Bitte auswählen","",Maßnahmen!G32)))</f>
        <v/>
      </c>
      <c r="J12" s="13" t="str">
        <f>IF(Maßnahmen!H32="-","",IF(Maßnahmen!H32="","",IF(Maßnahmen!H32="Bitte auswählen","",Maßnahmen!H32)))</f>
        <v/>
      </c>
      <c r="K12" s="14" t="str">
        <f>IF(Maßnahmen!I32="-","",IF(Maßnahmen!I32="","",IF(Maßnahmen!I32="Bitte auswählen","",Maßnahmen!I32)))</f>
        <v/>
      </c>
      <c r="L12" s="13" t="str">
        <f>IF(Maßnahmen!J32="-","",IF(Maßnahmen!J32="","",IF(Maßnahmen!J32="Bitte auswählen","",Maßnahmen!J32)))</f>
        <v/>
      </c>
      <c r="M12" s="13" t="str">
        <f>IF(Maßnahmen!L32="-","",IF(Maßnahmen!L32="","",IF(Maßnahmen!L32="Bitte auswählen","",Maßnahmen!L32)))</f>
        <v/>
      </c>
      <c r="N12" s="13" t="str">
        <f>IF(Maßnahmen!L33="-","",IF(Maßnahmen!L33="","",IF(Maßnahmen!L33="Bitte auswählen","",Maßnahmen!L33)))</f>
        <v/>
      </c>
      <c r="O12" s="13" t="str">
        <f>IF(Maßnahmen!N32="-","",IF(Maßnahmen!N32="","",IF(Maßnahmen!N32="Bitte auswählen","",Maßnahmen!N32)))</f>
        <v/>
      </c>
      <c r="P12" s="13" t="str">
        <f>IF(Maßnahmen!O32="-","",IF(Maßnahmen!O32="","",IF(Maßnahmen!O32="Bitte auswählen","",Maßnahmen!O32)))</f>
        <v/>
      </c>
      <c r="Q12" s="13" t="str">
        <f>IF(Maßnahmen!Q32="-","",IF(Maßnahmen!Q32="","",IF(Maßnahmen!Q32="Bitte auswählen","",Maßnahmen!Q32)))</f>
        <v/>
      </c>
      <c r="R12" s="13" t="str">
        <f>IF(Maßnahmen!Q33="-","",IF(Maßnahmen!Q33="","",IF(Maßnahmen!Q33="Bitte auswählen","",Maßnahmen!Q33)))</f>
        <v/>
      </c>
      <c r="S12" s="15" t="str">
        <f>IF(Maßnahmen!V32="-","",IF(Maßnahmen!V32="","",IF(Maßnahmen!V32="Bitte auswählen","",Maßnahmen!V32)))</f>
        <v/>
      </c>
      <c r="T12" s="15" t="str">
        <f>IF(Maßnahmen!W32="-","",IF(Maßnahmen!W32="","",IF(Maßnahmen!W32="Bitte auswählen","",Maßnahmen!W32)))</f>
        <v/>
      </c>
      <c r="U12" s="15" t="str">
        <f>IF(Maßnahmen!X32="-","",IF(Maßnahmen!X32="","",IF(Maßnahmen!X32="Bitte auswählen","",Maßnahmen!X32)))</f>
        <v/>
      </c>
      <c r="V12" s="15" t="str">
        <f>IF(Maßnahmen!Y32="-","",IF(Maßnahmen!Y32="","",IF(Maßnahmen!Y32="Bitte auswählen","",Maßnahmen!Y32)))</f>
        <v/>
      </c>
      <c r="W12" s="15">
        <f>IF(Maßnahmen!Z32="-","",IF(Maßnahmen!Z32="","",IF(Maßnahmen!Z32="Bitte auswählen","",Maßnahmen!Z32)))</f>
        <v>0</v>
      </c>
      <c r="X12" s="15">
        <f>IF(Maßnahmen!AA32="-","",IF(Maßnahmen!AA32="","",IF(Maßnahmen!AA32="Bitte auswählen","",Maßnahmen!AA32)))</f>
        <v>0</v>
      </c>
      <c r="Y12" s="15">
        <f>IF(Maßnahmen!AB32="-","",IF(Maßnahmen!AB32="","",IF(Maßnahmen!AB32="Bitte auswählen","",Maßnahmen!AB32)))</f>
        <v>0</v>
      </c>
      <c r="Z12" s="21" t="str">
        <f>IF(Maßnahmen!AC32="-","",IF(Maßnahmen!AC32="","",IF(Maßnahmen!AC32="Bitte auswählen","",Maßnahmen!AC32)))</f>
        <v/>
      </c>
      <c r="AA12" s="21" t="str">
        <f>IF(Maßnahmen!AD32="-","",IF(Maßnahmen!AD32="","",IF(Maßnahmen!AD32="Bitte auswählen","",Maßnahmen!AD32)))</f>
        <v/>
      </c>
      <c r="AB12" s="19" t="str">
        <f>IF(Maßnahmen!S32="-","",IF(Maßnahmen!S32="","",IF(Maßnahmen!S32="Bitte auswählen","",Maßnahmen!S32)))</f>
        <v/>
      </c>
      <c r="AC12" s="19" t="str">
        <f>IF(Maßnahmen!U32="-","",IF(Maßnahmen!U32="","",IF(Maßnahmen!U32="Bitte auswählen","",Maßnahmen!U32)))</f>
        <v/>
      </c>
      <c r="AD12" s="19" t="str">
        <f>IF(Maßnahmen!U33="-","",IF(Maßnahmen!U33="","",IF(Maßnahmen!U33="Bitte auswählen","",Maßnahmen!U33)))</f>
        <v/>
      </c>
    </row>
    <row r="13" spans="1:75">
      <c r="A13" s="49" t="str">
        <f>IF(Netzwerk!E$7="-","",IF(Netzwerk!E$7="","",IF(Netzwerk!E$7="Bitte auswählen","",Netzwerk!E$7)))</f>
        <v/>
      </c>
      <c r="B13" s="51" t="str">
        <f>IF(Maßnahmen!R34="-","",IF(Maßnahmen!R34="","",IF(Maßnahmen!R34="Bitte auswählen","",Maßnahmen!R34)))</f>
        <v/>
      </c>
      <c r="C13" s="12">
        <f>IF(Maßnahmen!B34="-","",IF(Maßnahmen!B34="","",IF(Maßnahmen!B34="Bitte auswählen","",Maßnahmen!B34)))</f>
        <v>12</v>
      </c>
      <c r="D13" s="13" t="str">
        <f>IF(Maßnahmen!C34="-","",IF(Maßnahmen!C34="","",IF(Maßnahmen!C34="Bitte auswählen","",Maßnahmen!C34)))</f>
        <v/>
      </c>
      <c r="E13" s="13" t="str">
        <f>IF(Maßnahmen!C35="-","",IF(Maßnahmen!C35="","",IF(Maßnahmen!C35="Bitte auswählen","",Maßnahmen!C35)))</f>
        <v/>
      </c>
      <c r="F13" s="13" t="str">
        <f>IF(Maßnahmen!D34="-","",IF(Maßnahmen!D34="","",IF(Maßnahmen!D34="Bitte auswählen","",Maßnahmen!D34)))</f>
        <v/>
      </c>
      <c r="G13" s="13" t="str">
        <f>IF(Maßnahmen!E34="-","",IF(Maßnahmen!E34="","",IF(Maßnahmen!E34="Bitte auswählen","",Maßnahmen!E34)))</f>
        <v/>
      </c>
      <c r="H13" s="13" t="str">
        <f>IF(Maßnahmen!F34="-","",IF(Maßnahmen!F34="","",IF(Maßnahmen!F34="Bitte auswählen","",Maßnahmen!F34)))</f>
        <v/>
      </c>
      <c r="I13" s="13" t="str">
        <f>IF(Maßnahmen!G34="-","",IF(Maßnahmen!G34="","",IF(Maßnahmen!G34="Bitte auswählen","",Maßnahmen!G34)))</f>
        <v/>
      </c>
      <c r="J13" s="13" t="str">
        <f>IF(Maßnahmen!H34="-","",IF(Maßnahmen!H34="","",IF(Maßnahmen!H34="Bitte auswählen","",Maßnahmen!H34)))</f>
        <v/>
      </c>
      <c r="K13" s="14" t="str">
        <f>IF(Maßnahmen!I34="-","",IF(Maßnahmen!I34="","",IF(Maßnahmen!I34="Bitte auswählen","",Maßnahmen!I34)))</f>
        <v/>
      </c>
      <c r="L13" s="13" t="str">
        <f>IF(Maßnahmen!J34="-","",IF(Maßnahmen!J34="","",IF(Maßnahmen!J34="Bitte auswählen","",Maßnahmen!J34)))</f>
        <v/>
      </c>
      <c r="M13" s="13" t="str">
        <f>IF(Maßnahmen!L34="-","",IF(Maßnahmen!L34="","",IF(Maßnahmen!L34="Bitte auswählen","",Maßnahmen!L34)))</f>
        <v/>
      </c>
      <c r="N13" s="13" t="str">
        <f>IF(Maßnahmen!L35="-","",IF(Maßnahmen!L35="","",IF(Maßnahmen!L35="Bitte auswählen","",Maßnahmen!L35)))</f>
        <v/>
      </c>
      <c r="O13" s="13" t="str">
        <f>IF(Maßnahmen!N34="-","",IF(Maßnahmen!N34="","",IF(Maßnahmen!N34="Bitte auswählen","",Maßnahmen!N34)))</f>
        <v/>
      </c>
      <c r="P13" s="13" t="str">
        <f>IF(Maßnahmen!O34="-","",IF(Maßnahmen!O34="","",IF(Maßnahmen!O34="Bitte auswählen","",Maßnahmen!O34)))</f>
        <v/>
      </c>
      <c r="Q13" s="13" t="str">
        <f>IF(Maßnahmen!Q34="-","",IF(Maßnahmen!Q34="","",IF(Maßnahmen!Q34="Bitte auswählen","",Maßnahmen!Q34)))</f>
        <v/>
      </c>
      <c r="R13" s="13" t="str">
        <f>IF(Maßnahmen!Q35="-","",IF(Maßnahmen!Q35="","",IF(Maßnahmen!Q35="Bitte auswählen","",Maßnahmen!Q35)))</f>
        <v/>
      </c>
      <c r="S13" s="15" t="str">
        <f>IF(Maßnahmen!V34="-","",IF(Maßnahmen!V34="","",IF(Maßnahmen!V34="Bitte auswählen","",Maßnahmen!V34)))</f>
        <v/>
      </c>
      <c r="T13" s="15" t="str">
        <f>IF(Maßnahmen!W34="-","",IF(Maßnahmen!W34="","",IF(Maßnahmen!W34="Bitte auswählen","",Maßnahmen!W34)))</f>
        <v/>
      </c>
      <c r="U13" s="15" t="str">
        <f>IF(Maßnahmen!X34="-","",IF(Maßnahmen!X34="","",IF(Maßnahmen!X34="Bitte auswählen","",Maßnahmen!X34)))</f>
        <v/>
      </c>
      <c r="V13" s="15" t="str">
        <f>IF(Maßnahmen!Y34="-","",IF(Maßnahmen!Y34="","",IF(Maßnahmen!Y34="Bitte auswählen","",Maßnahmen!Y34)))</f>
        <v/>
      </c>
      <c r="W13" s="15">
        <f>IF(Maßnahmen!Z34="-","",IF(Maßnahmen!Z34="","",IF(Maßnahmen!Z34="Bitte auswählen","",Maßnahmen!Z34)))</f>
        <v>0</v>
      </c>
      <c r="X13" s="15">
        <f>IF(Maßnahmen!AA34="-","",IF(Maßnahmen!AA34="","",IF(Maßnahmen!AA34="Bitte auswählen","",Maßnahmen!AA34)))</f>
        <v>0</v>
      </c>
      <c r="Y13" s="15">
        <f>IF(Maßnahmen!AB34="-","",IF(Maßnahmen!AB34="","",IF(Maßnahmen!AB34="Bitte auswählen","",Maßnahmen!AB34)))</f>
        <v>0</v>
      </c>
      <c r="Z13" s="21" t="str">
        <f>IF(Maßnahmen!AC34="-","",IF(Maßnahmen!AC34="","",IF(Maßnahmen!AC34="Bitte auswählen","",Maßnahmen!AC34)))</f>
        <v/>
      </c>
      <c r="AA13" s="21" t="str">
        <f>IF(Maßnahmen!AD34="-","",IF(Maßnahmen!AD34="","",IF(Maßnahmen!AD34="Bitte auswählen","",Maßnahmen!AD34)))</f>
        <v/>
      </c>
      <c r="AB13" s="19" t="str">
        <f>IF(Maßnahmen!S34="-","",IF(Maßnahmen!S34="","",IF(Maßnahmen!S34="Bitte auswählen","",Maßnahmen!S34)))</f>
        <v/>
      </c>
      <c r="AC13" s="19" t="str">
        <f>IF(Maßnahmen!U34="-","",IF(Maßnahmen!U34="","",IF(Maßnahmen!U34="Bitte auswählen","",Maßnahmen!U34)))</f>
        <v/>
      </c>
      <c r="AD13" s="19" t="str">
        <f>IF(Maßnahmen!U35="-","",IF(Maßnahmen!U35="","",IF(Maßnahmen!U35="Bitte auswählen","",Maßnahmen!U35)))</f>
        <v/>
      </c>
    </row>
    <row r="14" spans="1:75">
      <c r="A14" s="49" t="str">
        <f>IF(Netzwerk!E$7="-","",IF(Netzwerk!E$7="","",IF(Netzwerk!E$7="Bitte auswählen","",Netzwerk!E$7)))</f>
        <v/>
      </c>
      <c r="B14" s="51" t="str">
        <f>IF(Maßnahmen!R36="-","",IF(Maßnahmen!R36="","",IF(Maßnahmen!R36="Bitte auswählen","",Maßnahmen!R36)))</f>
        <v/>
      </c>
      <c r="C14" s="12">
        <f>IF(Maßnahmen!B36="-","",IF(Maßnahmen!B36="","",IF(Maßnahmen!B36="Bitte auswählen","",Maßnahmen!B36)))</f>
        <v>13</v>
      </c>
      <c r="D14" s="13" t="str">
        <f>IF(Maßnahmen!C36="-","",IF(Maßnahmen!C36="","",IF(Maßnahmen!C36="Bitte auswählen","",Maßnahmen!C36)))</f>
        <v/>
      </c>
      <c r="E14" s="13" t="str">
        <f>IF(Maßnahmen!C37="-","",IF(Maßnahmen!C37="","",IF(Maßnahmen!C37="Bitte auswählen","",Maßnahmen!C37)))</f>
        <v/>
      </c>
      <c r="F14" s="13" t="str">
        <f>IF(Maßnahmen!D36="-","",IF(Maßnahmen!D36="","",IF(Maßnahmen!D36="Bitte auswählen","",Maßnahmen!D36)))</f>
        <v/>
      </c>
      <c r="G14" s="13" t="str">
        <f>IF(Maßnahmen!E36="-","",IF(Maßnahmen!E36="","",IF(Maßnahmen!E36="Bitte auswählen","",Maßnahmen!E36)))</f>
        <v/>
      </c>
      <c r="H14" s="13" t="str">
        <f>IF(Maßnahmen!F36="-","",IF(Maßnahmen!F36="","",IF(Maßnahmen!F36="Bitte auswählen","",Maßnahmen!F36)))</f>
        <v/>
      </c>
      <c r="I14" s="13" t="str">
        <f>IF(Maßnahmen!G36="-","",IF(Maßnahmen!G36="","",IF(Maßnahmen!G36="Bitte auswählen","",Maßnahmen!G36)))</f>
        <v/>
      </c>
      <c r="J14" s="13" t="str">
        <f>IF(Maßnahmen!H36="-","",IF(Maßnahmen!H36="","",IF(Maßnahmen!H36="Bitte auswählen","",Maßnahmen!H36)))</f>
        <v/>
      </c>
      <c r="K14" s="14" t="str">
        <f>IF(Maßnahmen!I36="-","",IF(Maßnahmen!I36="","",IF(Maßnahmen!I36="Bitte auswählen","",Maßnahmen!I36)))</f>
        <v/>
      </c>
      <c r="L14" s="13" t="str">
        <f>IF(Maßnahmen!J36="-","",IF(Maßnahmen!J36="","",IF(Maßnahmen!J36="Bitte auswählen","",Maßnahmen!J36)))</f>
        <v/>
      </c>
      <c r="M14" s="13" t="str">
        <f>IF(Maßnahmen!L36="-","",IF(Maßnahmen!L36="","",IF(Maßnahmen!L36="Bitte auswählen","",Maßnahmen!L36)))</f>
        <v/>
      </c>
      <c r="N14" s="13" t="str">
        <f>IF(Maßnahmen!L37="-","",IF(Maßnahmen!L37="","",IF(Maßnahmen!L37="Bitte auswählen","",Maßnahmen!L37)))</f>
        <v/>
      </c>
      <c r="O14" s="13" t="str">
        <f>IF(Maßnahmen!N36="-","",IF(Maßnahmen!N36="","",IF(Maßnahmen!N36="Bitte auswählen","",Maßnahmen!N36)))</f>
        <v/>
      </c>
      <c r="P14" s="13" t="str">
        <f>IF(Maßnahmen!O36="-","",IF(Maßnahmen!O36="","",IF(Maßnahmen!O36="Bitte auswählen","",Maßnahmen!O36)))</f>
        <v/>
      </c>
      <c r="Q14" s="13" t="str">
        <f>IF(Maßnahmen!Q36="-","",IF(Maßnahmen!Q36="","",IF(Maßnahmen!Q36="Bitte auswählen","",Maßnahmen!Q36)))</f>
        <v/>
      </c>
      <c r="R14" s="13" t="str">
        <f>IF(Maßnahmen!Q37="-","",IF(Maßnahmen!Q37="","",IF(Maßnahmen!Q37="Bitte auswählen","",Maßnahmen!Q37)))</f>
        <v/>
      </c>
      <c r="S14" s="15" t="str">
        <f>IF(Maßnahmen!V36="-","",IF(Maßnahmen!V36="","",IF(Maßnahmen!V36="Bitte auswählen","",Maßnahmen!V36)))</f>
        <v/>
      </c>
      <c r="T14" s="15" t="str">
        <f>IF(Maßnahmen!W36="-","",IF(Maßnahmen!W36="","",IF(Maßnahmen!W36="Bitte auswählen","",Maßnahmen!W36)))</f>
        <v/>
      </c>
      <c r="U14" s="15" t="str">
        <f>IF(Maßnahmen!X36="-","",IF(Maßnahmen!X36="","",IF(Maßnahmen!X36="Bitte auswählen","",Maßnahmen!X36)))</f>
        <v/>
      </c>
      <c r="V14" s="15" t="str">
        <f>IF(Maßnahmen!Y36="-","",IF(Maßnahmen!Y36="","",IF(Maßnahmen!Y36="Bitte auswählen","",Maßnahmen!Y36)))</f>
        <v/>
      </c>
      <c r="W14" s="15">
        <f>IF(Maßnahmen!Z36="-","",IF(Maßnahmen!Z36="","",IF(Maßnahmen!Z36="Bitte auswählen","",Maßnahmen!Z36)))</f>
        <v>0</v>
      </c>
      <c r="X14" s="15">
        <f>IF(Maßnahmen!AA36="-","",IF(Maßnahmen!AA36="","",IF(Maßnahmen!AA36="Bitte auswählen","",Maßnahmen!AA36)))</f>
        <v>0</v>
      </c>
      <c r="Y14" s="15">
        <f>IF(Maßnahmen!AB36="-","",IF(Maßnahmen!AB36="","",IF(Maßnahmen!AB36="Bitte auswählen","",Maßnahmen!AB36)))</f>
        <v>0</v>
      </c>
      <c r="Z14" s="21" t="str">
        <f>IF(Maßnahmen!AC36="-","",IF(Maßnahmen!AC36="","",IF(Maßnahmen!AC36="Bitte auswählen","",Maßnahmen!AC36)))</f>
        <v/>
      </c>
      <c r="AA14" s="21" t="str">
        <f>IF(Maßnahmen!AD36="-","",IF(Maßnahmen!AD36="","",IF(Maßnahmen!AD36="Bitte auswählen","",Maßnahmen!AD36)))</f>
        <v/>
      </c>
      <c r="AB14" s="19" t="str">
        <f>IF(Maßnahmen!S36="-","",IF(Maßnahmen!S36="","",IF(Maßnahmen!S36="Bitte auswählen","",Maßnahmen!S36)))</f>
        <v/>
      </c>
      <c r="AC14" s="19" t="str">
        <f>IF(Maßnahmen!U36="-","",IF(Maßnahmen!U36="","",IF(Maßnahmen!U36="Bitte auswählen","",Maßnahmen!U36)))</f>
        <v/>
      </c>
      <c r="AD14" s="19" t="str">
        <f>IF(Maßnahmen!U37="-","",IF(Maßnahmen!U37="","",IF(Maßnahmen!U37="Bitte auswählen","",Maßnahmen!U37)))</f>
        <v/>
      </c>
    </row>
    <row r="15" spans="1:75">
      <c r="A15" s="49" t="str">
        <f>IF(Netzwerk!E$7="-","",IF(Netzwerk!E$7="","",IF(Netzwerk!E$7="Bitte auswählen","",Netzwerk!E$7)))</f>
        <v/>
      </c>
      <c r="B15" s="51" t="str">
        <f>IF(Maßnahmen!R38="-","",IF(Maßnahmen!R38="","",IF(Maßnahmen!R38="Bitte auswählen","",Maßnahmen!R38)))</f>
        <v/>
      </c>
      <c r="C15" s="12">
        <f>IF(Maßnahmen!B38="-","",IF(Maßnahmen!B38="","",IF(Maßnahmen!B38="Bitte auswählen","",Maßnahmen!B38)))</f>
        <v>14</v>
      </c>
      <c r="D15" s="13" t="str">
        <f>IF(Maßnahmen!C38="-","",IF(Maßnahmen!C38="","",IF(Maßnahmen!C38="Bitte auswählen","",Maßnahmen!C38)))</f>
        <v/>
      </c>
      <c r="E15" s="13" t="str">
        <f>IF(Maßnahmen!C39="-","",IF(Maßnahmen!C39="","",IF(Maßnahmen!C39="Bitte auswählen","",Maßnahmen!C39)))</f>
        <v/>
      </c>
      <c r="F15" s="13" t="str">
        <f>IF(Maßnahmen!D38="-","",IF(Maßnahmen!D38="","",IF(Maßnahmen!D38="Bitte auswählen","",Maßnahmen!D38)))</f>
        <v/>
      </c>
      <c r="G15" s="13" t="str">
        <f>IF(Maßnahmen!E38="-","",IF(Maßnahmen!E38="","",IF(Maßnahmen!E38="Bitte auswählen","",Maßnahmen!E38)))</f>
        <v/>
      </c>
      <c r="H15" s="13" t="str">
        <f>IF(Maßnahmen!F38="-","",IF(Maßnahmen!F38="","",IF(Maßnahmen!F38="Bitte auswählen","",Maßnahmen!F38)))</f>
        <v/>
      </c>
      <c r="I15" s="13" t="str">
        <f>IF(Maßnahmen!G38="-","",IF(Maßnahmen!G38="","",IF(Maßnahmen!G38="Bitte auswählen","",Maßnahmen!G38)))</f>
        <v/>
      </c>
      <c r="J15" s="13" t="str">
        <f>IF(Maßnahmen!H38="-","",IF(Maßnahmen!H38="","",IF(Maßnahmen!H38="Bitte auswählen","",Maßnahmen!H38)))</f>
        <v/>
      </c>
      <c r="K15" s="14" t="str">
        <f>IF(Maßnahmen!I38="-","",IF(Maßnahmen!I38="","",IF(Maßnahmen!I38="Bitte auswählen","",Maßnahmen!I38)))</f>
        <v/>
      </c>
      <c r="L15" s="13" t="str">
        <f>IF(Maßnahmen!J38="-","",IF(Maßnahmen!J38="","",IF(Maßnahmen!J38="Bitte auswählen","",Maßnahmen!J38)))</f>
        <v/>
      </c>
      <c r="M15" s="13" t="str">
        <f>IF(Maßnahmen!L38="-","",IF(Maßnahmen!L38="","",IF(Maßnahmen!L38="Bitte auswählen","",Maßnahmen!L38)))</f>
        <v/>
      </c>
      <c r="N15" s="13" t="str">
        <f>IF(Maßnahmen!L39="-","",IF(Maßnahmen!L39="","",IF(Maßnahmen!L39="Bitte auswählen","",Maßnahmen!L39)))</f>
        <v/>
      </c>
      <c r="O15" s="13" t="str">
        <f>IF(Maßnahmen!N38="-","",IF(Maßnahmen!N38="","",IF(Maßnahmen!N38="Bitte auswählen","",Maßnahmen!N38)))</f>
        <v/>
      </c>
      <c r="P15" s="13" t="str">
        <f>IF(Maßnahmen!O38="-","",IF(Maßnahmen!O38="","",IF(Maßnahmen!O38="Bitte auswählen","",Maßnahmen!O38)))</f>
        <v/>
      </c>
      <c r="Q15" s="13" t="str">
        <f>IF(Maßnahmen!Q38="-","",IF(Maßnahmen!Q38="","",IF(Maßnahmen!Q38="Bitte auswählen","",Maßnahmen!Q38)))</f>
        <v/>
      </c>
      <c r="R15" s="13" t="str">
        <f>IF(Maßnahmen!Q39="-","",IF(Maßnahmen!Q39="","",IF(Maßnahmen!Q39="Bitte auswählen","",Maßnahmen!Q39)))</f>
        <v/>
      </c>
      <c r="S15" s="15" t="str">
        <f>IF(Maßnahmen!V38="-","",IF(Maßnahmen!V38="","",IF(Maßnahmen!V38="Bitte auswählen","",Maßnahmen!V38)))</f>
        <v/>
      </c>
      <c r="T15" s="15" t="str">
        <f>IF(Maßnahmen!W38="-","",IF(Maßnahmen!W38="","",IF(Maßnahmen!W38="Bitte auswählen","",Maßnahmen!W38)))</f>
        <v/>
      </c>
      <c r="U15" s="15" t="str">
        <f>IF(Maßnahmen!X38="-","",IF(Maßnahmen!X38="","",IF(Maßnahmen!X38="Bitte auswählen","",Maßnahmen!X38)))</f>
        <v/>
      </c>
      <c r="V15" s="15" t="str">
        <f>IF(Maßnahmen!Y38="-","",IF(Maßnahmen!Y38="","",IF(Maßnahmen!Y38="Bitte auswählen","",Maßnahmen!Y38)))</f>
        <v/>
      </c>
      <c r="W15" s="15">
        <f>IF(Maßnahmen!Z38="-","",IF(Maßnahmen!Z38="","",IF(Maßnahmen!Z38="Bitte auswählen","",Maßnahmen!Z38)))</f>
        <v>0</v>
      </c>
      <c r="X15" s="15">
        <f>IF(Maßnahmen!AA38="-","",IF(Maßnahmen!AA38="","",IF(Maßnahmen!AA38="Bitte auswählen","",Maßnahmen!AA38)))</f>
        <v>0</v>
      </c>
      <c r="Y15" s="15">
        <f>IF(Maßnahmen!AB38="-","",IF(Maßnahmen!AB38="","",IF(Maßnahmen!AB38="Bitte auswählen","",Maßnahmen!AB38)))</f>
        <v>0</v>
      </c>
      <c r="Z15" s="21" t="str">
        <f>IF(Maßnahmen!AC38="-","",IF(Maßnahmen!AC38="","",IF(Maßnahmen!AC38="Bitte auswählen","",Maßnahmen!AC38)))</f>
        <v/>
      </c>
      <c r="AA15" s="21" t="str">
        <f>IF(Maßnahmen!AD38="-","",IF(Maßnahmen!AD38="","",IF(Maßnahmen!AD38="Bitte auswählen","",Maßnahmen!AD38)))</f>
        <v/>
      </c>
      <c r="AB15" s="19" t="str">
        <f>IF(Maßnahmen!S38="-","",IF(Maßnahmen!S38="","",IF(Maßnahmen!S38="Bitte auswählen","",Maßnahmen!S38)))</f>
        <v/>
      </c>
      <c r="AC15" s="19" t="str">
        <f>IF(Maßnahmen!U38="-","",IF(Maßnahmen!U38="","",IF(Maßnahmen!U38="Bitte auswählen","",Maßnahmen!U38)))</f>
        <v/>
      </c>
      <c r="AD15" s="19" t="str">
        <f>IF(Maßnahmen!U39="-","",IF(Maßnahmen!U39="","",IF(Maßnahmen!U39="Bitte auswählen","",Maßnahmen!U39)))</f>
        <v/>
      </c>
    </row>
    <row r="16" spans="1:75">
      <c r="A16" s="49" t="str">
        <f>IF(Netzwerk!E$7="-","",IF(Netzwerk!E$7="","",IF(Netzwerk!E$7="Bitte auswählen","",Netzwerk!E$7)))</f>
        <v/>
      </c>
      <c r="B16" s="51" t="str">
        <f>IF(Maßnahmen!R40="-","",IF(Maßnahmen!R40="","",IF(Maßnahmen!R40="Bitte auswählen","",Maßnahmen!R40)))</f>
        <v/>
      </c>
      <c r="C16" s="12">
        <f>IF(Maßnahmen!B40="-","",IF(Maßnahmen!B40="","",IF(Maßnahmen!B40="Bitte auswählen","",Maßnahmen!B40)))</f>
        <v>15</v>
      </c>
      <c r="D16" s="13" t="str">
        <f>IF(Maßnahmen!C40="-","",IF(Maßnahmen!C40="","",IF(Maßnahmen!C40="Bitte auswählen","",Maßnahmen!C40)))</f>
        <v/>
      </c>
      <c r="E16" s="13" t="str">
        <f>IF(Maßnahmen!C41="-","",IF(Maßnahmen!C41="","",IF(Maßnahmen!C41="Bitte auswählen","",Maßnahmen!C41)))</f>
        <v/>
      </c>
      <c r="F16" s="13" t="str">
        <f>IF(Maßnahmen!D40="-","",IF(Maßnahmen!D40="","",IF(Maßnahmen!D40="Bitte auswählen","",Maßnahmen!D40)))</f>
        <v/>
      </c>
      <c r="G16" s="13" t="str">
        <f>IF(Maßnahmen!E40="-","",IF(Maßnahmen!E40="","",IF(Maßnahmen!E40="Bitte auswählen","",Maßnahmen!E40)))</f>
        <v/>
      </c>
      <c r="H16" s="13" t="str">
        <f>IF(Maßnahmen!F40="-","",IF(Maßnahmen!F40="","",IF(Maßnahmen!F40="Bitte auswählen","",Maßnahmen!F40)))</f>
        <v/>
      </c>
      <c r="I16" s="13" t="str">
        <f>IF(Maßnahmen!G40="-","",IF(Maßnahmen!G40="","",IF(Maßnahmen!G40="Bitte auswählen","",Maßnahmen!G40)))</f>
        <v/>
      </c>
      <c r="J16" s="13" t="str">
        <f>IF(Maßnahmen!H40="-","",IF(Maßnahmen!H40="","",IF(Maßnahmen!H40="Bitte auswählen","",Maßnahmen!H40)))</f>
        <v/>
      </c>
      <c r="K16" s="14" t="str">
        <f>IF(Maßnahmen!I40="-","",IF(Maßnahmen!I40="","",IF(Maßnahmen!I40="Bitte auswählen","",Maßnahmen!I40)))</f>
        <v/>
      </c>
      <c r="L16" s="13" t="str">
        <f>IF(Maßnahmen!J40="-","",IF(Maßnahmen!J40="","",IF(Maßnahmen!J40="Bitte auswählen","",Maßnahmen!J40)))</f>
        <v/>
      </c>
      <c r="M16" s="13" t="str">
        <f>IF(Maßnahmen!L40="-","",IF(Maßnahmen!L40="","",IF(Maßnahmen!L40="Bitte auswählen","",Maßnahmen!L40)))</f>
        <v/>
      </c>
      <c r="N16" s="13" t="str">
        <f>IF(Maßnahmen!L41="-","",IF(Maßnahmen!L41="","",IF(Maßnahmen!L41="Bitte auswählen","",Maßnahmen!L41)))</f>
        <v/>
      </c>
      <c r="O16" s="13" t="str">
        <f>IF(Maßnahmen!N40="-","",IF(Maßnahmen!N40="","",IF(Maßnahmen!N40="Bitte auswählen","",Maßnahmen!N40)))</f>
        <v/>
      </c>
      <c r="P16" s="13" t="str">
        <f>IF(Maßnahmen!O40="-","",IF(Maßnahmen!O40="","",IF(Maßnahmen!O40="Bitte auswählen","",Maßnahmen!O40)))</f>
        <v/>
      </c>
      <c r="Q16" s="13" t="str">
        <f>IF(Maßnahmen!Q40="-","",IF(Maßnahmen!Q40="","",IF(Maßnahmen!Q40="Bitte auswählen","",Maßnahmen!Q40)))</f>
        <v/>
      </c>
      <c r="R16" s="13" t="str">
        <f>IF(Maßnahmen!Q41="-","",IF(Maßnahmen!Q41="","",IF(Maßnahmen!Q41="Bitte auswählen","",Maßnahmen!Q41)))</f>
        <v/>
      </c>
      <c r="S16" s="15" t="str">
        <f>IF(Maßnahmen!V40="-","",IF(Maßnahmen!V40="","",IF(Maßnahmen!V40="Bitte auswählen","",Maßnahmen!V40)))</f>
        <v/>
      </c>
      <c r="T16" s="15" t="str">
        <f>IF(Maßnahmen!W40="-","",IF(Maßnahmen!W40="","",IF(Maßnahmen!W40="Bitte auswählen","",Maßnahmen!W40)))</f>
        <v/>
      </c>
      <c r="U16" s="15" t="str">
        <f>IF(Maßnahmen!X40="-","",IF(Maßnahmen!X40="","",IF(Maßnahmen!X40="Bitte auswählen","",Maßnahmen!X40)))</f>
        <v/>
      </c>
      <c r="V16" s="15" t="str">
        <f>IF(Maßnahmen!Y40="-","",IF(Maßnahmen!Y40="","",IF(Maßnahmen!Y40="Bitte auswählen","",Maßnahmen!Y40)))</f>
        <v/>
      </c>
      <c r="W16" s="15">
        <f>IF(Maßnahmen!Z40="-","",IF(Maßnahmen!Z40="","",IF(Maßnahmen!Z40="Bitte auswählen","",Maßnahmen!Z40)))</f>
        <v>0</v>
      </c>
      <c r="X16" s="15">
        <f>IF(Maßnahmen!AA40="-","",IF(Maßnahmen!AA40="","",IF(Maßnahmen!AA40="Bitte auswählen","",Maßnahmen!AA40)))</f>
        <v>0</v>
      </c>
      <c r="Y16" s="15">
        <f>IF(Maßnahmen!AB40="-","",IF(Maßnahmen!AB40="","",IF(Maßnahmen!AB40="Bitte auswählen","",Maßnahmen!AB40)))</f>
        <v>0</v>
      </c>
      <c r="Z16" s="21" t="str">
        <f>IF(Maßnahmen!AC40="-","",IF(Maßnahmen!AC40="","",IF(Maßnahmen!AC40="Bitte auswählen","",Maßnahmen!AC40)))</f>
        <v/>
      </c>
      <c r="AA16" s="21" t="str">
        <f>IF(Maßnahmen!AD40="-","",IF(Maßnahmen!AD40="","",IF(Maßnahmen!AD40="Bitte auswählen","",Maßnahmen!AD40)))</f>
        <v/>
      </c>
      <c r="AB16" s="19" t="str">
        <f>IF(Maßnahmen!S40="-","",IF(Maßnahmen!S40="","",IF(Maßnahmen!S40="Bitte auswählen","",Maßnahmen!S40)))</f>
        <v/>
      </c>
      <c r="AC16" s="19" t="str">
        <f>IF(Maßnahmen!U40="-","",IF(Maßnahmen!U40="","",IF(Maßnahmen!U40="Bitte auswählen","",Maßnahmen!U40)))</f>
        <v/>
      </c>
      <c r="AD16" s="19" t="str">
        <f>IF(Maßnahmen!U41="-","",IF(Maßnahmen!U41="","",IF(Maßnahmen!U41="Bitte auswählen","",Maßnahmen!U41)))</f>
        <v/>
      </c>
    </row>
    <row r="17" spans="1:30">
      <c r="A17" s="49" t="str">
        <f>IF(Netzwerk!E$7="-","",IF(Netzwerk!E$7="","",IF(Netzwerk!E$7="Bitte auswählen","",Netzwerk!E$7)))</f>
        <v/>
      </c>
      <c r="B17" s="51" t="str">
        <f>IF(Maßnahmen!R42="-","",IF(Maßnahmen!R42="","",IF(Maßnahmen!R42="Bitte auswählen","",Maßnahmen!R42)))</f>
        <v/>
      </c>
      <c r="C17" s="12">
        <f>IF(Maßnahmen!B42="-","",IF(Maßnahmen!B42="","",IF(Maßnahmen!B42="Bitte auswählen","",Maßnahmen!B42)))</f>
        <v>16</v>
      </c>
      <c r="D17" s="13" t="str">
        <f>IF(Maßnahmen!C42="-","",IF(Maßnahmen!C42="","",IF(Maßnahmen!C42="Bitte auswählen","",Maßnahmen!C42)))</f>
        <v/>
      </c>
      <c r="E17" s="13" t="str">
        <f>IF(Maßnahmen!C43="-","",IF(Maßnahmen!C43="","",IF(Maßnahmen!C43="Bitte auswählen","",Maßnahmen!C43)))</f>
        <v/>
      </c>
      <c r="F17" s="13" t="str">
        <f>IF(Maßnahmen!D42="-","",IF(Maßnahmen!D42="","",IF(Maßnahmen!D42="Bitte auswählen","",Maßnahmen!D42)))</f>
        <v/>
      </c>
      <c r="G17" s="13" t="str">
        <f>IF(Maßnahmen!E42="-","",IF(Maßnahmen!E42="","",IF(Maßnahmen!E42="Bitte auswählen","",Maßnahmen!E42)))</f>
        <v/>
      </c>
      <c r="H17" s="13" t="str">
        <f>IF(Maßnahmen!F42="-","",IF(Maßnahmen!F42="","",IF(Maßnahmen!F42="Bitte auswählen","",Maßnahmen!F42)))</f>
        <v/>
      </c>
      <c r="I17" s="13" t="str">
        <f>IF(Maßnahmen!G42="-","",IF(Maßnahmen!G42="","",IF(Maßnahmen!G42="Bitte auswählen","",Maßnahmen!G42)))</f>
        <v/>
      </c>
      <c r="J17" s="13" t="str">
        <f>IF(Maßnahmen!H42="-","",IF(Maßnahmen!H42="","",IF(Maßnahmen!H42="Bitte auswählen","",Maßnahmen!H42)))</f>
        <v/>
      </c>
      <c r="K17" s="14" t="str">
        <f>IF(Maßnahmen!I42="-","",IF(Maßnahmen!I42="","",IF(Maßnahmen!I42="Bitte auswählen","",Maßnahmen!I42)))</f>
        <v/>
      </c>
      <c r="L17" s="13" t="str">
        <f>IF(Maßnahmen!J42="-","",IF(Maßnahmen!J42="","",IF(Maßnahmen!J42="Bitte auswählen","",Maßnahmen!J42)))</f>
        <v/>
      </c>
      <c r="M17" s="13" t="str">
        <f>IF(Maßnahmen!L42="-","",IF(Maßnahmen!L42="","",IF(Maßnahmen!L42="Bitte auswählen","",Maßnahmen!L42)))</f>
        <v/>
      </c>
      <c r="N17" s="13" t="str">
        <f>IF(Maßnahmen!L43="-","",IF(Maßnahmen!L43="","",IF(Maßnahmen!L43="Bitte auswählen","",Maßnahmen!L43)))</f>
        <v/>
      </c>
      <c r="O17" s="13" t="str">
        <f>IF(Maßnahmen!N42="-","",IF(Maßnahmen!N42="","",IF(Maßnahmen!N42="Bitte auswählen","",Maßnahmen!N42)))</f>
        <v/>
      </c>
      <c r="P17" s="13" t="str">
        <f>IF(Maßnahmen!O42="-","",IF(Maßnahmen!O42="","",IF(Maßnahmen!O42="Bitte auswählen","",Maßnahmen!O42)))</f>
        <v/>
      </c>
      <c r="Q17" s="13" t="str">
        <f>IF(Maßnahmen!Q42="-","",IF(Maßnahmen!Q42="","",IF(Maßnahmen!Q42="Bitte auswählen","",Maßnahmen!Q42)))</f>
        <v/>
      </c>
      <c r="R17" s="13" t="str">
        <f>IF(Maßnahmen!Q43="-","",IF(Maßnahmen!Q43="","",IF(Maßnahmen!Q43="Bitte auswählen","",Maßnahmen!Q43)))</f>
        <v/>
      </c>
      <c r="S17" s="15" t="str">
        <f>IF(Maßnahmen!V42="-","",IF(Maßnahmen!V42="","",IF(Maßnahmen!V42="Bitte auswählen","",Maßnahmen!V42)))</f>
        <v/>
      </c>
      <c r="T17" s="15" t="str">
        <f>IF(Maßnahmen!W42="-","",IF(Maßnahmen!W42="","",IF(Maßnahmen!W42="Bitte auswählen","",Maßnahmen!W42)))</f>
        <v/>
      </c>
      <c r="U17" s="15" t="str">
        <f>IF(Maßnahmen!X42="-","",IF(Maßnahmen!X42="","",IF(Maßnahmen!X42="Bitte auswählen","",Maßnahmen!X42)))</f>
        <v/>
      </c>
      <c r="V17" s="15" t="str">
        <f>IF(Maßnahmen!Y42="-","",IF(Maßnahmen!Y42="","",IF(Maßnahmen!Y42="Bitte auswählen","",Maßnahmen!Y42)))</f>
        <v/>
      </c>
      <c r="W17" s="15">
        <f>IF(Maßnahmen!Z42="-","",IF(Maßnahmen!Z42="","",IF(Maßnahmen!Z42="Bitte auswählen","",Maßnahmen!Z42)))</f>
        <v>0</v>
      </c>
      <c r="X17" s="15">
        <f>IF(Maßnahmen!AA42="-","",IF(Maßnahmen!AA42="","",IF(Maßnahmen!AA42="Bitte auswählen","",Maßnahmen!AA42)))</f>
        <v>0</v>
      </c>
      <c r="Y17" s="15">
        <f>IF(Maßnahmen!AB42="-","",IF(Maßnahmen!AB42="","",IF(Maßnahmen!AB42="Bitte auswählen","",Maßnahmen!AB42)))</f>
        <v>0</v>
      </c>
      <c r="Z17" s="21" t="str">
        <f>IF(Maßnahmen!AC42="-","",IF(Maßnahmen!AC42="","",IF(Maßnahmen!AC42="Bitte auswählen","",Maßnahmen!AC42)))</f>
        <v/>
      </c>
      <c r="AA17" s="21" t="str">
        <f>IF(Maßnahmen!AD42="-","",IF(Maßnahmen!AD42="","",IF(Maßnahmen!AD42="Bitte auswählen","",Maßnahmen!AD42)))</f>
        <v/>
      </c>
      <c r="AB17" s="19" t="str">
        <f>IF(Maßnahmen!S42="-","",IF(Maßnahmen!S42="","",IF(Maßnahmen!S42="Bitte auswählen","",Maßnahmen!S42)))</f>
        <v/>
      </c>
      <c r="AC17" s="19" t="str">
        <f>IF(Maßnahmen!U42="-","",IF(Maßnahmen!U42="","",IF(Maßnahmen!U42="Bitte auswählen","",Maßnahmen!U42)))</f>
        <v/>
      </c>
      <c r="AD17" s="19" t="str">
        <f>IF(Maßnahmen!U43="-","",IF(Maßnahmen!U43="","",IF(Maßnahmen!U43="Bitte auswählen","",Maßnahmen!U43)))</f>
        <v/>
      </c>
    </row>
    <row r="18" spans="1:30">
      <c r="A18" s="49" t="str">
        <f>IF(Netzwerk!E$7="-","",IF(Netzwerk!E$7="","",IF(Netzwerk!E$7="Bitte auswählen","",Netzwerk!E$7)))</f>
        <v/>
      </c>
      <c r="B18" s="51" t="str">
        <f>IF(Maßnahmen!R44="-","",IF(Maßnahmen!R44="","",IF(Maßnahmen!R44="Bitte auswählen","",Maßnahmen!R44)))</f>
        <v/>
      </c>
      <c r="C18" s="12">
        <f>IF(Maßnahmen!B44="-","",IF(Maßnahmen!B44="","",IF(Maßnahmen!B44="Bitte auswählen","",Maßnahmen!B44)))</f>
        <v>17</v>
      </c>
      <c r="D18" s="13" t="str">
        <f>IF(Maßnahmen!C44="-","",IF(Maßnahmen!C44="","",IF(Maßnahmen!C44="Bitte auswählen","",Maßnahmen!C44)))</f>
        <v/>
      </c>
      <c r="E18" s="13" t="str">
        <f>IF(Maßnahmen!C45="-","",IF(Maßnahmen!C45="","",IF(Maßnahmen!C45="Bitte auswählen","",Maßnahmen!C45)))</f>
        <v/>
      </c>
      <c r="F18" s="13" t="str">
        <f>IF(Maßnahmen!D44="-","",IF(Maßnahmen!D44="","",IF(Maßnahmen!D44="Bitte auswählen","",Maßnahmen!D44)))</f>
        <v/>
      </c>
      <c r="G18" s="13" t="str">
        <f>IF(Maßnahmen!E44="-","",IF(Maßnahmen!E44="","",IF(Maßnahmen!E44="Bitte auswählen","",Maßnahmen!E44)))</f>
        <v/>
      </c>
      <c r="H18" s="13" t="str">
        <f>IF(Maßnahmen!F44="-","",IF(Maßnahmen!F44="","",IF(Maßnahmen!F44="Bitte auswählen","",Maßnahmen!F44)))</f>
        <v/>
      </c>
      <c r="I18" s="13" t="str">
        <f>IF(Maßnahmen!G44="-","",IF(Maßnahmen!G44="","",IF(Maßnahmen!G44="Bitte auswählen","",Maßnahmen!G44)))</f>
        <v/>
      </c>
      <c r="J18" s="13" t="str">
        <f>IF(Maßnahmen!H44="-","",IF(Maßnahmen!H44="","",IF(Maßnahmen!H44="Bitte auswählen","",Maßnahmen!H44)))</f>
        <v/>
      </c>
      <c r="K18" s="14" t="str">
        <f>IF(Maßnahmen!I44="-","",IF(Maßnahmen!I44="","",IF(Maßnahmen!I44="Bitte auswählen","",Maßnahmen!I44)))</f>
        <v/>
      </c>
      <c r="L18" s="13" t="str">
        <f>IF(Maßnahmen!J44="-","",IF(Maßnahmen!J44="","",IF(Maßnahmen!J44="Bitte auswählen","",Maßnahmen!J44)))</f>
        <v/>
      </c>
      <c r="M18" s="13" t="str">
        <f>IF(Maßnahmen!L44="-","",IF(Maßnahmen!L44="","",IF(Maßnahmen!L44="Bitte auswählen","",Maßnahmen!L44)))</f>
        <v/>
      </c>
      <c r="N18" s="13" t="str">
        <f>IF(Maßnahmen!L45="-","",IF(Maßnahmen!L45="","",IF(Maßnahmen!L45="Bitte auswählen","",Maßnahmen!L45)))</f>
        <v/>
      </c>
      <c r="O18" s="13" t="str">
        <f>IF(Maßnahmen!N44="-","",IF(Maßnahmen!N44="","",IF(Maßnahmen!N44="Bitte auswählen","",Maßnahmen!N44)))</f>
        <v/>
      </c>
      <c r="P18" s="13" t="str">
        <f>IF(Maßnahmen!O44="-","",IF(Maßnahmen!O44="","",IF(Maßnahmen!O44="Bitte auswählen","",Maßnahmen!O44)))</f>
        <v/>
      </c>
      <c r="Q18" s="13" t="str">
        <f>IF(Maßnahmen!Q44="-","",IF(Maßnahmen!Q44="","",IF(Maßnahmen!Q44="Bitte auswählen","",Maßnahmen!Q44)))</f>
        <v/>
      </c>
      <c r="R18" s="13" t="str">
        <f>IF(Maßnahmen!Q45="-","",IF(Maßnahmen!Q45="","",IF(Maßnahmen!Q45="Bitte auswählen","",Maßnahmen!Q45)))</f>
        <v/>
      </c>
      <c r="S18" s="15" t="str">
        <f>IF(Maßnahmen!V44="-","",IF(Maßnahmen!V44="","",IF(Maßnahmen!V44="Bitte auswählen","",Maßnahmen!V44)))</f>
        <v/>
      </c>
      <c r="T18" s="15" t="str">
        <f>IF(Maßnahmen!W44="-","",IF(Maßnahmen!W44="","",IF(Maßnahmen!W44="Bitte auswählen","",Maßnahmen!W44)))</f>
        <v/>
      </c>
      <c r="U18" s="15" t="str">
        <f>IF(Maßnahmen!X44="-","",IF(Maßnahmen!X44="","",IF(Maßnahmen!X44="Bitte auswählen","",Maßnahmen!X44)))</f>
        <v/>
      </c>
      <c r="V18" s="15" t="str">
        <f>IF(Maßnahmen!Y44="-","",IF(Maßnahmen!Y44="","",IF(Maßnahmen!Y44="Bitte auswählen","",Maßnahmen!Y44)))</f>
        <v/>
      </c>
      <c r="W18" s="15">
        <f>IF(Maßnahmen!Z44="-","",IF(Maßnahmen!Z44="","",IF(Maßnahmen!Z44="Bitte auswählen","",Maßnahmen!Z44)))</f>
        <v>0</v>
      </c>
      <c r="X18" s="15">
        <f>IF(Maßnahmen!AA44="-","",IF(Maßnahmen!AA44="","",IF(Maßnahmen!AA44="Bitte auswählen","",Maßnahmen!AA44)))</f>
        <v>0</v>
      </c>
      <c r="Y18" s="15">
        <f>IF(Maßnahmen!AB44="-","",IF(Maßnahmen!AB44="","",IF(Maßnahmen!AB44="Bitte auswählen","",Maßnahmen!AB44)))</f>
        <v>0</v>
      </c>
      <c r="Z18" s="21" t="str">
        <f>IF(Maßnahmen!AC44="-","",IF(Maßnahmen!AC44="","",IF(Maßnahmen!AC44="Bitte auswählen","",Maßnahmen!AC44)))</f>
        <v/>
      </c>
      <c r="AA18" s="21" t="str">
        <f>IF(Maßnahmen!AD44="-","",IF(Maßnahmen!AD44="","",IF(Maßnahmen!AD44="Bitte auswählen","",Maßnahmen!AD44)))</f>
        <v/>
      </c>
      <c r="AB18" s="19" t="str">
        <f>IF(Maßnahmen!S44="-","",IF(Maßnahmen!S44="","",IF(Maßnahmen!S44="Bitte auswählen","",Maßnahmen!S44)))</f>
        <v/>
      </c>
      <c r="AC18" s="19" t="str">
        <f>IF(Maßnahmen!U44="-","",IF(Maßnahmen!U44="","",IF(Maßnahmen!U44="Bitte auswählen","",Maßnahmen!U44)))</f>
        <v/>
      </c>
      <c r="AD18" s="19" t="str">
        <f>IF(Maßnahmen!U45="-","",IF(Maßnahmen!U45="","",IF(Maßnahmen!U45="Bitte auswählen","",Maßnahmen!U45)))</f>
        <v/>
      </c>
    </row>
    <row r="19" spans="1:30">
      <c r="A19" s="49" t="str">
        <f>IF(Netzwerk!E$7="-","",IF(Netzwerk!E$7="","",IF(Netzwerk!E$7="Bitte auswählen","",Netzwerk!E$7)))</f>
        <v/>
      </c>
      <c r="B19" s="51" t="str">
        <f>IF(Maßnahmen!R46="-","",IF(Maßnahmen!R46="","",IF(Maßnahmen!R46="Bitte auswählen","",Maßnahmen!R46)))</f>
        <v/>
      </c>
      <c r="C19" s="12">
        <f>IF(Maßnahmen!B46="-","",IF(Maßnahmen!B46="","",IF(Maßnahmen!B46="Bitte auswählen","",Maßnahmen!B46)))</f>
        <v>18</v>
      </c>
      <c r="D19" s="13" t="str">
        <f>IF(Maßnahmen!C46="-","",IF(Maßnahmen!C46="","",IF(Maßnahmen!C46="Bitte auswählen","",Maßnahmen!C46)))</f>
        <v/>
      </c>
      <c r="E19" s="13" t="str">
        <f>IF(Maßnahmen!C47="-","",IF(Maßnahmen!C47="","",IF(Maßnahmen!C47="Bitte auswählen","",Maßnahmen!C47)))</f>
        <v/>
      </c>
      <c r="F19" s="13" t="str">
        <f>IF(Maßnahmen!D46="-","",IF(Maßnahmen!D46="","",IF(Maßnahmen!D46="Bitte auswählen","",Maßnahmen!D46)))</f>
        <v/>
      </c>
      <c r="G19" s="13" t="str">
        <f>IF(Maßnahmen!E46="-","",IF(Maßnahmen!E46="","",IF(Maßnahmen!E46="Bitte auswählen","",Maßnahmen!E46)))</f>
        <v/>
      </c>
      <c r="H19" s="13" t="str">
        <f>IF(Maßnahmen!F46="-","",IF(Maßnahmen!F46="","",IF(Maßnahmen!F46="Bitte auswählen","",Maßnahmen!F46)))</f>
        <v/>
      </c>
      <c r="I19" s="13" t="str">
        <f>IF(Maßnahmen!G46="-","",IF(Maßnahmen!G46="","",IF(Maßnahmen!G46="Bitte auswählen","",Maßnahmen!G46)))</f>
        <v/>
      </c>
      <c r="J19" s="13" t="str">
        <f>IF(Maßnahmen!H46="-","",IF(Maßnahmen!H46="","",IF(Maßnahmen!H46="Bitte auswählen","",Maßnahmen!H46)))</f>
        <v/>
      </c>
      <c r="K19" s="14" t="str">
        <f>IF(Maßnahmen!I46="-","",IF(Maßnahmen!I46="","",IF(Maßnahmen!I46="Bitte auswählen","",Maßnahmen!I46)))</f>
        <v/>
      </c>
      <c r="L19" s="13" t="str">
        <f>IF(Maßnahmen!J46="-","",IF(Maßnahmen!J46="","",IF(Maßnahmen!J46="Bitte auswählen","",Maßnahmen!J46)))</f>
        <v/>
      </c>
      <c r="M19" s="13" t="str">
        <f>IF(Maßnahmen!L46="-","",IF(Maßnahmen!L46="","",IF(Maßnahmen!L46="Bitte auswählen","",Maßnahmen!L46)))</f>
        <v/>
      </c>
      <c r="N19" s="13" t="str">
        <f>IF(Maßnahmen!L47="-","",IF(Maßnahmen!L47="","",IF(Maßnahmen!L47="Bitte auswählen","",Maßnahmen!L47)))</f>
        <v/>
      </c>
      <c r="O19" s="13" t="str">
        <f>IF(Maßnahmen!N46="-","",IF(Maßnahmen!N46="","",IF(Maßnahmen!N46="Bitte auswählen","",Maßnahmen!N46)))</f>
        <v/>
      </c>
      <c r="P19" s="13" t="str">
        <f>IF(Maßnahmen!O46="-","",IF(Maßnahmen!O46="","",IF(Maßnahmen!O46="Bitte auswählen","",Maßnahmen!O46)))</f>
        <v/>
      </c>
      <c r="Q19" s="13" t="str">
        <f>IF(Maßnahmen!Q46="-","",IF(Maßnahmen!Q46="","",IF(Maßnahmen!Q46="Bitte auswählen","",Maßnahmen!Q46)))</f>
        <v/>
      </c>
      <c r="R19" s="13" t="str">
        <f>IF(Maßnahmen!Q47="-","",IF(Maßnahmen!Q47="","",IF(Maßnahmen!Q47="Bitte auswählen","",Maßnahmen!Q47)))</f>
        <v/>
      </c>
      <c r="S19" s="15" t="str">
        <f>IF(Maßnahmen!V46="-","",IF(Maßnahmen!V46="","",IF(Maßnahmen!V46="Bitte auswählen","",Maßnahmen!V46)))</f>
        <v/>
      </c>
      <c r="T19" s="15" t="str">
        <f>IF(Maßnahmen!W46="-","",IF(Maßnahmen!W46="","",IF(Maßnahmen!W46="Bitte auswählen","",Maßnahmen!W46)))</f>
        <v/>
      </c>
      <c r="U19" s="15" t="str">
        <f>IF(Maßnahmen!X46="-","",IF(Maßnahmen!X46="","",IF(Maßnahmen!X46="Bitte auswählen","",Maßnahmen!X46)))</f>
        <v/>
      </c>
      <c r="V19" s="15" t="str">
        <f>IF(Maßnahmen!Y46="-","",IF(Maßnahmen!Y46="","",IF(Maßnahmen!Y46="Bitte auswählen","",Maßnahmen!Y46)))</f>
        <v/>
      </c>
      <c r="W19" s="15">
        <f>IF(Maßnahmen!Z46="-","",IF(Maßnahmen!Z46="","",IF(Maßnahmen!Z46="Bitte auswählen","",Maßnahmen!Z46)))</f>
        <v>0</v>
      </c>
      <c r="X19" s="15">
        <f>IF(Maßnahmen!AA46="-","",IF(Maßnahmen!AA46="","",IF(Maßnahmen!AA46="Bitte auswählen","",Maßnahmen!AA46)))</f>
        <v>0</v>
      </c>
      <c r="Y19" s="15">
        <f>IF(Maßnahmen!AB46="-","",IF(Maßnahmen!AB46="","",IF(Maßnahmen!AB46="Bitte auswählen","",Maßnahmen!AB46)))</f>
        <v>0</v>
      </c>
      <c r="Z19" s="21" t="str">
        <f>IF(Maßnahmen!AC46="-","",IF(Maßnahmen!AC46="","",IF(Maßnahmen!AC46="Bitte auswählen","",Maßnahmen!AC46)))</f>
        <v/>
      </c>
      <c r="AA19" s="21" t="str">
        <f>IF(Maßnahmen!AD46="-","",IF(Maßnahmen!AD46="","",IF(Maßnahmen!AD46="Bitte auswählen","",Maßnahmen!AD46)))</f>
        <v/>
      </c>
      <c r="AB19" s="19" t="str">
        <f>IF(Maßnahmen!S46="-","",IF(Maßnahmen!S46="","",IF(Maßnahmen!S46="Bitte auswählen","",Maßnahmen!S46)))</f>
        <v/>
      </c>
      <c r="AC19" s="19" t="str">
        <f>IF(Maßnahmen!U46="-","",IF(Maßnahmen!U46="","",IF(Maßnahmen!U46="Bitte auswählen","",Maßnahmen!U46)))</f>
        <v/>
      </c>
      <c r="AD19" s="19" t="str">
        <f>IF(Maßnahmen!U47="-","",IF(Maßnahmen!U47="","",IF(Maßnahmen!U47="Bitte auswählen","",Maßnahmen!U47)))</f>
        <v/>
      </c>
    </row>
    <row r="20" spans="1:30">
      <c r="A20" s="49" t="str">
        <f>IF(Netzwerk!E$7="-","",IF(Netzwerk!E$7="","",IF(Netzwerk!E$7="Bitte auswählen","",Netzwerk!E$7)))</f>
        <v/>
      </c>
      <c r="B20" s="51" t="str">
        <f>IF(Maßnahmen!R48="-","",IF(Maßnahmen!R48="","",IF(Maßnahmen!R48="Bitte auswählen","",Maßnahmen!R48)))</f>
        <v/>
      </c>
      <c r="C20" s="12">
        <f>IF(Maßnahmen!B48="-","",IF(Maßnahmen!B48="","",IF(Maßnahmen!B48="Bitte auswählen","",Maßnahmen!B48)))</f>
        <v>19</v>
      </c>
      <c r="D20" s="13" t="str">
        <f>IF(Maßnahmen!C48="-","",IF(Maßnahmen!C48="","",IF(Maßnahmen!C48="Bitte auswählen","",Maßnahmen!C48)))</f>
        <v/>
      </c>
      <c r="E20" s="13" t="str">
        <f>IF(Maßnahmen!C49="-","",IF(Maßnahmen!C49="","",IF(Maßnahmen!C49="Bitte auswählen","",Maßnahmen!C49)))</f>
        <v/>
      </c>
      <c r="F20" s="13" t="str">
        <f>IF(Maßnahmen!D48="-","",IF(Maßnahmen!D48="","",IF(Maßnahmen!D48="Bitte auswählen","",Maßnahmen!D48)))</f>
        <v/>
      </c>
      <c r="G20" s="13" t="str">
        <f>IF(Maßnahmen!E48="-","",IF(Maßnahmen!E48="","",IF(Maßnahmen!E48="Bitte auswählen","",Maßnahmen!E48)))</f>
        <v/>
      </c>
      <c r="H20" s="13" t="str">
        <f>IF(Maßnahmen!F48="-","",IF(Maßnahmen!F48="","",IF(Maßnahmen!F48="Bitte auswählen","",Maßnahmen!F48)))</f>
        <v/>
      </c>
      <c r="I20" s="13" t="str">
        <f>IF(Maßnahmen!G48="-","",IF(Maßnahmen!G48="","",IF(Maßnahmen!G48="Bitte auswählen","",Maßnahmen!G48)))</f>
        <v/>
      </c>
      <c r="J20" s="13" t="str">
        <f>IF(Maßnahmen!H48="-","",IF(Maßnahmen!H48="","",IF(Maßnahmen!H48="Bitte auswählen","",Maßnahmen!H48)))</f>
        <v/>
      </c>
      <c r="K20" s="14" t="str">
        <f>IF(Maßnahmen!I48="-","",IF(Maßnahmen!I48="","",IF(Maßnahmen!I48="Bitte auswählen","",Maßnahmen!I48)))</f>
        <v/>
      </c>
      <c r="L20" s="13" t="str">
        <f>IF(Maßnahmen!J48="-","",IF(Maßnahmen!J48="","",IF(Maßnahmen!J48="Bitte auswählen","",Maßnahmen!J48)))</f>
        <v/>
      </c>
      <c r="M20" s="13" t="str">
        <f>IF(Maßnahmen!L48="-","",IF(Maßnahmen!L48="","",IF(Maßnahmen!L48="Bitte auswählen","",Maßnahmen!L48)))</f>
        <v/>
      </c>
      <c r="N20" s="13" t="str">
        <f>IF(Maßnahmen!L49="-","",IF(Maßnahmen!L49="","",IF(Maßnahmen!L49="Bitte auswählen","",Maßnahmen!L49)))</f>
        <v/>
      </c>
      <c r="O20" s="13" t="str">
        <f>IF(Maßnahmen!N48="-","",IF(Maßnahmen!N48="","",IF(Maßnahmen!N48="Bitte auswählen","",Maßnahmen!N48)))</f>
        <v/>
      </c>
      <c r="P20" s="13" t="str">
        <f>IF(Maßnahmen!O48="-","",IF(Maßnahmen!O48="","",IF(Maßnahmen!O48="Bitte auswählen","",Maßnahmen!O48)))</f>
        <v/>
      </c>
      <c r="Q20" s="13" t="str">
        <f>IF(Maßnahmen!Q48="-","",IF(Maßnahmen!Q48="","",IF(Maßnahmen!Q48="Bitte auswählen","",Maßnahmen!Q48)))</f>
        <v/>
      </c>
      <c r="R20" s="13" t="str">
        <f>IF(Maßnahmen!Q49="-","",IF(Maßnahmen!Q49="","",IF(Maßnahmen!Q49="Bitte auswählen","",Maßnahmen!Q49)))</f>
        <v/>
      </c>
      <c r="S20" s="15" t="str">
        <f>IF(Maßnahmen!V48="-","",IF(Maßnahmen!V48="","",IF(Maßnahmen!V48="Bitte auswählen","",Maßnahmen!V48)))</f>
        <v/>
      </c>
      <c r="T20" s="15" t="str">
        <f>IF(Maßnahmen!W48="-","",IF(Maßnahmen!W48="","",IF(Maßnahmen!W48="Bitte auswählen","",Maßnahmen!W48)))</f>
        <v/>
      </c>
      <c r="U20" s="15" t="str">
        <f>IF(Maßnahmen!X48="-","",IF(Maßnahmen!X48="","",IF(Maßnahmen!X48="Bitte auswählen","",Maßnahmen!X48)))</f>
        <v/>
      </c>
      <c r="V20" s="15" t="str">
        <f>IF(Maßnahmen!Y48="-","",IF(Maßnahmen!Y48="","",IF(Maßnahmen!Y48="Bitte auswählen","",Maßnahmen!Y48)))</f>
        <v/>
      </c>
      <c r="W20" s="15">
        <f>IF(Maßnahmen!Z48="-","",IF(Maßnahmen!Z48="","",IF(Maßnahmen!Z48="Bitte auswählen","",Maßnahmen!Z48)))</f>
        <v>0</v>
      </c>
      <c r="X20" s="15">
        <f>IF(Maßnahmen!AA48="-","",IF(Maßnahmen!AA48="","",IF(Maßnahmen!AA48="Bitte auswählen","",Maßnahmen!AA48)))</f>
        <v>0</v>
      </c>
      <c r="Y20" s="15">
        <f>IF(Maßnahmen!AB48="-","",IF(Maßnahmen!AB48="","",IF(Maßnahmen!AB48="Bitte auswählen","",Maßnahmen!AB48)))</f>
        <v>0</v>
      </c>
      <c r="Z20" s="21" t="str">
        <f>IF(Maßnahmen!AC48="-","",IF(Maßnahmen!AC48="","",IF(Maßnahmen!AC48="Bitte auswählen","",Maßnahmen!AC48)))</f>
        <v/>
      </c>
      <c r="AA20" s="21" t="str">
        <f>IF(Maßnahmen!AD48="-","",IF(Maßnahmen!AD48="","",IF(Maßnahmen!AD48="Bitte auswählen","",Maßnahmen!AD48)))</f>
        <v/>
      </c>
      <c r="AB20" s="19" t="str">
        <f>IF(Maßnahmen!S48="-","",IF(Maßnahmen!S48="","",IF(Maßnahmen!S48="Bitte auswählen","",Maßnahmen!S48)))</f>
        <v/>
      </c>
      <c r="AC20" s="19" t="str">
        <f>IF(Maßnahmen!U48="-","",IF(Maßnahmen!U48="","",IF(Maßnahmen!U48="Bitte auswählen","",Maßnahmen!U48)))</f>
        <v/>
      </c>
      <c r="AD20" s="19" t="str">
        <f>IF(Maßnahmen!U49="-","",IF(Maßnahmen!U49="","",IF(Maßnahmen!U49="Bitte auswählen","",Maßnahmen!U49)))</f>
        <v/>
      </c>
    </row>
    <row r="21" spans="1:30">
      <c r="A21" s="49" t="str">
        <f>IF(Netzwerk!E$7="-","",IF(Netzwerk!E$7="","",IF(Netzwerk!E$7="Bitte auswählen","",Netzwerk!E$7)))</f>
        <v/>
      </c>
      <c r="B21" s="51" t="str">
        <f>IF(Maßnahmen!R50="-","",IF(Maßnahmen!R50="","",IF(Maßnahmen!R50="Bitte auswählen","",Maßnahmen!R50)))</f>
        <v/>
      </c>
      <c r="C21" s="12">
        <f>IF(Maßnahmen!B50="-","",IF(Maßnahmen!B50="","",IF(Maßnahmen!B50="Bitte auswählen","",Maßnahmen!B50)))</f>
        <v>20</v>
      </c>
      <c r="D21" s="13" t="str">
        <f>IF(Maßnahmen!C50="-","",IF(Maßnahmen!C50="","",IF(Maßnahmen!C50="Bitte auswählen","",Maßnahmen!C50)))</f>
        <v/>
      </c>
      <c r="E21" s="13" t="str">
        <f>IF(Maßnahmen!C51="-","",IF(Maßnahmen!C51="","",IF(Maßnahmen!C51="Bitte auswählen","",Maßnahmen!C51)))</f>
        <v/>
      </c>
      <c r="F21" s="13" t="str">
        <f>IF(Maßnahmen!D50="-","",IF(Maßnahmen!D50="","",IF(Maßnahmen!D50="Bitte auswählen","",Maßnahmen!D50)))</f>
        <v/>
      </c>
      <c r="G21" s="13" t="str">
        <f>IF(Maßnahmen!E50="-","",IF(Maßnahmen!E50="","",IF(Maßnahmen!E50="Bitte auswählen","",Maßnahmen!E50)))</f>
        <v/>
      </c>
      <c r="H21" s="13" t="str">
        <f>IF(Maßnahmen!F50="-","",IF(Maßnahmen!F50="","",IF(Maßnahmen!F50="Bitte auswählen","",Maßnahmen!F50)))</f>
        <v/>
      </c>
      <c r="I21" s="13" t="str">
        <f>IF(Maßnahmen!G50="-","",IF(Maßnahmen!G50="","",IF(Maßnahmen!G50="Bitte auswählen","",Maßnahmen!G50)))</f>
        <v/>
      </c>
      <c r="J21" s="13" t="str">
        <f>IF(Maßnahmen!H50="-","",IF(Maßnahmen!H50="","",IF(Maßnahmen!H50="Bitte auswählen","",Maßnahmen!H50)))</f>
        <v/>
      </c>
      <c r="K21" s="14" t="str">
        <f>IF(Maßnahmen!I50="-","",IF(Maßnahmen!I50="","",IF(Maßnahmen!I50="Bitte auswählen","",Maßnahmen!I50)))</f>
        <v/>
      </c>
      <c r="L21" s="13" t="str">
        <f>IF(Maßnahmen!J50="-","",IF(Maßnahmen!J50="","",IF(Maßnahmen!J50="Bitte auswählen","",Maßnahmen!J50)))</f>
        <v/>
      </c>
      <c r="M21" s="13" t="str">
        <f>IF(Maßnahmen!L50="-","",IF(Maßnahmen!L50="","",IF(Maßnahmen!L50="Bitte auswählen","",Maßnahmen!L50)))</f>
        <v/>
      </c>
      <c r="N21" s="13" t="str">
        <f>IF(Maßnahmen!L51="-","",IF(Maßnahmen!L51="","",IF(Maßnahmen!L51="Bitte auswählen","",Maßnahmen!L51)))</f>
        <v/>
      </c>
      <c r="O21" s="13" t="str">
        <f>IF(Maßnahmen!N50="-","",IF(Maßnahmen!N50="","",IF(Maßnahmen!N50="Bitte auswählen","",Maßnahmen!N50)))</f>
        <v/>
      </c>
      <c r="P21" s="13" t="str">
        <f>IF(Maßnahmen!O50="-","",IF(Maßnahmen!O50="","",IF(Maßnahmen!O50="Bitte auswählen","",Maßnahmen!O50)))</f>
        <v/>
      </c>
      <c r="Q21" s="13" t="str">
        <f>IF(Maßnahmen!Q50="-","",IF(Maßnahmen!Q50="","",IF(Maßnahmen!Q50="Bitte auswählen","",Maßnahmen!Q50)))</f>
        <v/>
      </c>
      <c r="R21" s="13" t="str">
        <f>IF(Maßnahmen!Q51="-","",IF(Maßnahmen!Q51="","",IF(Maßnahmen!Q51="Bitte auswählen","",Maßnahmen!Q51)))</f>
        <v/>
      </c>
      <c r="S21" s="15" t="str">
        <f>IF(Maßnahmen!V50="-","",IF(Maßnahmen!V50="","",IF(Maßnahmen!V50="Bitte auswählen","",Maßnahmen!V50)))</f>
        <v/>
      </c>
      <c r="T21" s="15" t="str">
        <f>IF(Maßnahmen!W50="-","",IF(Maßnahmen!W50="","",IF(Maßnahmen!W50="Bitte auswählen","",Maßnahmen!W50)))</f>
        <v/>
      </c>
      <c r="U21" s="15" t="str">
        <f>IF(Maßnahmen!X50="-","",IF(Maßnahmen!X50="","",IF(Maßnahmen!X50="Bitte auswählen","",Maßnahmen!X50)))</f>
        <v/>
      </c>
      <c r="V21" s="15" t="str">
        <f>IF(Maßnahmen!Y50="-","",IF(Maßnahmen!Y50="","",IF(Maßnahmen!Y50="Bitte auswählen","",Maßnahmen!Y50)))</f>
        <v/>
      </c>
      <c r="W21" s="15">
        <f>IF(Maßnahmen!Z50="-","",IF(Maßnahmen!Z50="","",IF(Maßnahmen!Z50="Bitte auswählen","",Maßnahmen!Z50)))</f>
        <v>0</v>
      </c>
      <c r="X21" s="15">
        <f>IF(Maßnahmen!AA50="-","",IF(Maßnahmen!AA50="","",IF(Maßnahmen!AA50="Bitte auswählen","",Maßnahmen!AA50)))</f>
        <v>0</v>
      </c>
      <c r="Y21" s="15">
        <f>IF(Maßnahmen!AB50="-","",IF(Maßnahmen!AB50="","",IF(Maßnahmen!AB50="Bitte auswählen","",Maßnahmen!AB50)))</f>
        <v>0</v>
      </c>
      <c r="Z21" s="21" t="str">
        <f>IF(Maßnahmen!AC50="-","",IF(Maßnahmen!AC50="","",IF(Maßnahmen!AC50="Bitte auswählen","",Maßnahmen!AC50)))</f>
        <v/>
      </c>
      <c r="AA21" s="21" t="str">
        <f>IF(Maßnahmen!AD50="-","",IF(Maßnahmen!AD50="","",IF(Maßnahmen!AD50="Bitte auswählen","",Maßnahmen!AD50)))</f>
        <v/>
      </c>
      <c r="AB21" s="19" t="str">
        <f>IF(Maßnahmen!S50="-","",IF(Maßnahmen!S50="","",IF(Maßnahmen!S50="Bitte auswählen","",Maßnahmen!S50)))</f>
        <v/>
      </c>
      <c r="AC21" s="19" t="str">
        <f>IF(Maßnahmen!U50="-","",IF(Maßnahmen!U50="","",IF(Maßnahmen!U50="Bitte auswählen","",Maßnahmen!U50)))</f>
        <v/>
      </c>
      <c r="AD21" s="19" t="str">
        <f>IF(Maßnahmen!U51="-","",IF(Maßnahmen!U51="","",IF(Maßnahmen!U51="Bitte auswählen","",Maßnahmen!U51)))</f>
        <v/>
      </c>
    </row>
    <row r="22" spans="1:30">
      <c r="A22" s="49" t="str">
        <f>IF(Netzwerk!E$7="-","",IF(Netzwerk!E$7="","",IF(Netzwerk!E$7="Bitte auswählen","",Netzwerk!E$7)))</f>
        <v/>
      </c>
      <c r="B22" s="51" t="str">
        <f>IF(Maßnahmen!R52="-","",IF(Maßnahmen!R52="","",IF(Maßnahmen!R52="Bitte auswählen","",Maßnahmen!R52)))</f>
        <v/>
      </c>
      <c r="C22" s="12">
        <f>IF(Maßnahmen!B52="-","",IF(Maßnahmen!B52="","",IF(Maßnahmen!B52="Bitte auswählen","",Maßnahmen!B52)))</f>
        <v>21</v>
      </c>
      <c r="D22" s="13" t="str">
        <f>IF(Maßnahmen!C52="-","",IF(Maßnahmen!C52="","",IF(Maßnahmen!C52="Bitte auswählen","",Maßnahmen!C52)))</f>
        <v/>
      </c>
      <c r="E22" s="13" t="str">
        <f>IF(Maßnahmen!C53="-","",IF(Maßnahmen!C53="","",IF(Maßnahmen!C53="Bitte auswählen","",Maßnahmen!C53)))</f>
        <v/>
      </c>
      <c r="F22" s="13" t="str">
        <f>IF(Maßnahmen!D52="-","",IF(Maßnahmen!D52="","",IF(Maßnahmen!D52="Bitte auswählen","",Maßnahmen!D52)))</f>
        <v/>
      </c>
      <c r="G22" s="13" t="str">
        <f>IF(Maßnahmen!E52="-","",IF(Maßnahmen!E52="","",IF(Maßnahmen!E52="Bitte auswählen","",Maßnahmen!E52)))</f>
        <v/>
      </c>
      <c r="H22" s="13" t="str">
        <f>IF(Maßnahmen!F52="-","",IF(Maßnahmen!F52="","",IF(Maßnahmen!F52="Bitte auswählen","",Maßnahmen!F52)))</f>
        <v/>
      </c>
      <c r="I22" s="13" t="str">
        <f>IF(Maßnahmen!G52="-","",IF(Maßnahmen!G52="","",IF(Maßnahmen!G52="Bitte auswählen","",Maßnahmen!G52)))</f>
        <v/>
      </c>
      <c r="J22" s="13" t="str">
        <f>IF(Maßnahmen!H52="-","",IF(Maßnahmen!H52="","",IF(Maßnahmen!H52="Bitte auswählen","",Maßnahmen!H52)))</f>
        <v/>
      </c>
      <c r="K22" s="14" t="str">
        <f>IF(Maßnahmen!I52="-","",IF(Maßnahmen!I52="","",IF(Maßnahmen!I52="Bitte auswählen","",Maßnahmen!I52)))</f>
        <v/>
      </c>
      <c r="L22" s="13" t="str">
        <f>IF(Maßnahmen!J52="-","",IF(Maßnahmen!J52="","",IF(Maßnahmen!J52="Bitte auswählen","",Maßnahmen!J52)))</f>
        <v/>
      </c>
      <c r="M22" s="13" t="str">
        <f>IF(Maßnahmen!L52="-","",IF(Maßnahmen!L52="","",IF(Maßnahmen!L52="Bitte auswählen","",Maßnahmen!L52)))</f>
        <v/>
      </c>
      <c r="N22" s="13" t="str">
        <f>IF(Maßnahmen!L53="-","",IF(Maßnahmen!L53="","",IF(Maßnahmen!L53="Bitte auswählen","",Maßnahmen!L53)))</f>
        <v/>
      </c>
      <c r="O22" s="13" t="str">
        <f>IF(Maßnahmen!N52="-","",IF(Maßnahmen!N52="","",IF(Maßnahmen!N52="Bitte auswählen","",Maßnahmen!N52)))</f>
        <v/>
      </c>
      <c r="P22" s="13" t="str">
        <f>IF(Maßnahmen!O52="-","",IF(Maßnahmen!O52="","",IF(Maßnahmen!O52="Bitte auswählen","",Maßnahmen!O52)))</f>
        <v/>
      </c>
      <c r="Q22" s="13" t="str">
        <f>IF(Maßnahmen!Q52="-","",IF(Maßnahmen!Q52="","",IF(Maßnahmen!Q52="Bitte auswählen","",Maßnahmen!Q52)))</f>
        <v/>
      </c>
      <c r="R22" s="13" t="str">
        <f>IF(Maßnahmen!Q53="-","",IF(Maßnahmen!Q53="","",IF(Maßnahmen!Q53="Bitte auswählen","",Maßnahmen!Q53)))</f>
        <v/>
      </c>
      <c r="S22" s="15" t="str">
        <f>IF(Maßnahmen!V52="-","",IF(Maßnahmen!V52="","",IF(Maßnahmen!V52="Bitte auswählen","",Maßnahmen!V52)))</f>
        <v/>
      </c>
      <c r="T22" s="15" t="str">
        <f>IF(Maßnahmen!W52="-","",IF(Maßnahmen!W52="","",IF(Maßnahmen!W52="Bitte auswählen","",Maßnahmen!W52)))</f>
        <v/>
      </c>
      <c r="U22" s="15" t="str">
        <f>IF(Maßnahmen!X52="-","",IF(Maßnahmen!X52="","",IF(Maßnahmen!X52="Bitte auswählen","",Maßnahmen!X52)))</f>
        <v/>
      </c>
      <c r="V22" s="15" t="str">
        <f>IF(Maßnahmen!Y52="-","",IF(Maßnahmen!Y52="","",IF(Maßnahmen!Y52="Bitte auswählen","",Maßnahmen!Y52)))</f>
        <v/>
      </c>
      <c r="W22" s="15">
        <f>IF(Maßnahmen!Z52="-","",IF(Maßnahmen!Z52="","",IF(Maßnahmen!Z52="Bitte auswählen","",Maßnahmen!Z52)))</f>
        <v>0</v>
      </c>
      <c r="X22" s="15">
        <f>IF(Maßnahmen!AA52="-","",IF(Maßnahmen!AA52="","",IF(Maßnahmen!AA52="Bitte auswählen","",Maßnahmen!AA52)))</f>
        <v>0</v>
      </c>
      <c r="Y22" s="15">
        <f>IF(Maßnahmen!AB52="-","",IF(Maßnahmen!AB52="","",IF(Maßnahmen!AB52="Bitte auswählen","",Maßnahmen!AB52)))</f>
        <v>0</v>
      </c>
      <c r="Z22" s="21" t="str">
        <f>IF(Maßnahmen!AC52="-","",IF(Maßnahmen!AC52="","",IF(Maßnahmen!AC52="Bitte auswählen","",Maßnahmen!AC52)))</f>
        <v/>
      </c>
      <c r="AA22" s="21" t="str">
        <f>IF(Maßnahmen!AD52="-","",IF(Maßnahmen!AD52="","",IF(Maßnahmen!AD52="Bitte auswählen","",Maßnahmen!AD52)))</f>
        <v/>
      </c>
      <c r="AB22" s="19" t="str">
        <f>IF(Maßnahmen!S52="-","",IF(Maßnahmen!S52="","",IF(Maßnahmen!S52="Bitte auswählen","",Maßnahmen!S52)))</f>
        <v/>
      </c>
      <c r="AC22" s="19" t="str">
        <f>IF(Maßnahmen!U52="-","",IF(Maßnahmen!U52="","",IF(Maßnahmen!U52="Bitte auswählen","",Maßnahmen!U52)))</f>
        <v/>
      </c>
      <c r="AD22" s="19" t="str">
        <f>IF(Maßnahmen!U53="-","",IF(Maßnahmen!U53="","",IF(Maßnahmen!U53="Bitte auswählen","",Maßnahmen!U53)))</f>
        <v/>
      </c>
    </row>
    <row r="23" spans="1:30">
      <c r="A23" s="49" t="str">
        <f>IF(Netzwerk!E$7="-","",IF(Netzwerk!E$7="","",IF(Netzwerk!E$7="Bitte auswählen","",Netzwerk!E$7)))</f>
        <v/>
      </c>
      <c r="B23" s="51" t="str">
        <f>IF(Maßnahmen!R54="-","",IF(Maßnahmen!R54="","",IF(Maßnahmen!R54="Bitte auswählen","",Maßnahmen!R54)))</f>
        <v/>
      </c>
      <c r="C23" s="12">
        <f>IF(Maßnahmen!B54="-","",IF(Maßnahmen!B54="","",IF(Maßnahmen!B54="Bitte auswählen","",Maßnahmen!B54)))</f>
        <v>22</v>
      </c>
      <c r="D23" s="13" t="str">
        <f>IF(Maßnahmen!C54="-","",IF(Maßnahmen!C54="","",IF(Maßnahmen!C54="Bitte auswählen","",Maßnahmen!C54)))</f>
        <v/>
      </c>
      <c r="E23" s="13" t="str">
        <f>IF(Maßnahmen!C55="-","",IF(Maßnahmen!C55="","",IF(Maßnahmen!C55="Bitte auswählen","",Maßnahmen!C55)))</f>
        <v/>
      </c>
      <c r="F23" s="13" t="str">
        <f>IF(Maßnahmen!D54="-","",IF(Maßnahmen!D54="","",IF(Maßnahmen!D54="Bitte auswählen","",Maßnahmen!D54)))</f>
        <v/>
      </c>
      <c r="G23" s="13" t="str">
        <f>IF(Maßnahmen!E54="-","",IF(Maßnahmen!E54="","",IF(Maßnahmen!E54="Bitte auswählen","",Maßnahmen!E54)))</f>
        <v/>
      </c>
      <c r="H23" s="13" t="str">
        <f>IF(Maßnahmen!F54="-","",IF(Maßnahmen!F54="","",IF(Maßnahmen!F54="Bitte auswählen","",Maßnahmen!F54)))</f>
        <v/>
      </c>
      <c r="I23" s="13" t="str">
        <f>IF(Maßnahmen!G54="-","",IF(Maßnahmen!G54="","",IF(Maßnahmen!G54="Bitte auswählen","",Maßnahmen!G54)))</f>
        <v/>
      </c>
      <c r="J23" s="13" t="str">
        <f>IF(Maßnahmen!H54="-","",IF(Maßnahmen!H54="","",IF(Maßnahmen!H54="Bitte auswählen","",Maßnahmen!H54)))</f>
        <v/>
      </c>
      <c r="K23" s="14" t="str">
        <f>IF(Maßnahmen!I54="-","",IF(Maßnahmen!I54="","",IF(Maßnahmen!I54="Bitte auswählen","",Maßnahmen!I54)))</f>
        <v/>
      </c>
      <c r="L23" s="13" t="str">
        <f>IF(Maßnahmen!J54="-","",IF(Maßnahmen!J54="","",IF(Maßnahmen!J54="Bitte auswählen","",Maßnahmen!J54)))</f>
        <v/>
      </c>
      <c r="M23" s="13" t="str">
        <f>IF(Maßnahmen!L54="-","",IF(Maßnahmen!L54="","",IF(Maßnahmen!L54="Bitte auswählen","",Maßnahmen!L54)))</f>
        <v/>
      </c>
      <c r="N23" s="13" t="str">
        <f>IF(Maßnahmen!L55="-","",IF(Maßnahmen!L55="","",IF(Maßnahmen!L55="Bitte auswählen","",Maßnahmen!L55)))</f>
        <v/>
      </c>
      <c r="O23" s="13" t="str">
        <f>IF(Maßnahmen!N54="-","",IF(Maßnahmen!N54="","",IF(Maßnahmen!N54="Bitte auswählen","",Maßnahmen!N54)))</f>
        <v/>
      </c>
      <c r="P23" s="13" t="str">
        <f>IF(Maßnahmen!O54="-","",IF(Maßnahmen!O54="","",IF(Maßnahmen!O54="Bitte auswählen","",Maßnahmen!O54)))</f>
        <v/>
      </c>
      <c r="Q23" s="13" t="str">
        <f>IF(Maßnahmen!Q54="-","",IF(Maßnahmen!Q54="","",IF(Maßnahmen!Q54="Bitte auswählen","",Maßnahmen!Q54)))</f>
        <v/>
      </c>
      <c r="R23" s="13" t="str">
        <f>IF(Maßnahmen!Q55="-","",IF(Maßnahmen!Q55="","",IF(Maßnahmen!Q55="Bitte auswählen","",Maßnahmen!Q55)))</f>
        <v/>
      </c>
      <c r="S23" s="15" t="str">
        <f>IF(Maßnahmen!V54="-","",IF(Maßnahmen!V54="","",IF(Maßnahmen!V54="Bitte auswählen","",Maßnahmen!V54)))</f>
        <v/>
      </c>
      <c r="T23" s="15" t="str">
        <f>IF(Maßnahmen!W54="-","",IF(Maßnahmen!W54="","",IF(Maßnahmen!W54="Bitte auswählen","",Maßnahmen!W54)))</f>
        <v/>
      </c>
      <c r="U23" s="15" t="str">
        <f>IF(Maßnahmen!X54="-","",IF(Maßnahmen!X54="","",IF(Maßnahmen!X54="Bitte auswählen","",Maßnahmen!X54)))</f>
        <v/>
      </c>
      <c r="V23" s="15" t="str">
        <f>IF(Maßnahmen!Y54="-","",IF(Maßnahmen!Y54="","",IF(Maßnahmen!Y54="Bitte auswählen","",Maßnahmen!Y54)))</f>
        <v/>
      </c>
      <c r="W23" s="15">
        <f>IF(Maßnahmen!Z54="-","",IF(Maßnahmen!Z54="","",IF(Maßnahmen!Z54="Bitte auswählen","",Maßnahmen!Z54)))</f>
        <v>0</v>
      </c>
      <c r="X23" s="15">
        <f>IF(Maßnahmen!AA54="-","",IF(Maßnahmen!AA54="","",IF(Maßnahmen!AA54="Bitte auswählen","",Maßnahmen!AA54)))</f>
        <v>0</v>
      </c>
      <c r="Y23" s="15">
        <f>IF(Maßnahmen!AB54="-","",IF(Maßnahmen!AB54="","",IF(Maßnahmen!AB54="Bitte auswählen","",Maßnahmen!AB54)))</f>
        <v>0</v>
      </c>
      <c r="Z23" s="21" t="str">
        <f>IF(Maßnahmen!AC54="-","",IF(Maßnahmen!AC54="","",IF(Maßnahmen!AC54="Bitte auswählen","",Maßnahmen!AC54)))</f>
        <v/>
      </c>
      <c r="AA23" s="21" t="str">
        <f>IF(Maßnahmen!AD54="-","",IF(Maßnahmen!AD54="","",IF(Maßnahmen!AD54="Bitte auswählen","",Maßnahmen!AD54)))</f>
        <v/>
      </c>
      <c r="AB23" s="19" t="str">
        <f>IF(Maßnahmen!S54="-","",IF(Maßnahmen!S54="","",IF(Maßnahmen!S54="Bitte auswählen","",Maßnahmen!S54)))</f>
        <v/>
      </c>
      <c r="AC23" s="19" t="str">
        <f>IF(Maßnahmen!U54="-","",IF(Maßnahmen!U54="","",IF(Maßnahmen!U54="Bitte auswählen","",Maßnahmen!U54)))</f>
        <v/>
      </c>
      <c r="AD23" s="19" t="str">
        <f>IF(Maßnahmen!U55="-","",IF(Maßnahmen!U55="","",IF(Maßnahmen!U55="Bitte auswählen","",Maßnahmen!U55)))</f>
        <v/>
      </c>
    </row>
    <row r="24" spans="1:30">
      <c r="A24" s="49" t="str">
        <f>IF(Netzwerk!E$7="-","",IF(Netzwerk!E$7="","",IF(Netzwerk!E$7="Bitte auswählen","",Netzwerk!E$7)))</f>
        <v/>
      </c>
      <c r="B24" s="51" t="str">
        <f>IF(Maßnahmen!R56="-","",IF(Maßnahmen!R56="","",IF(Maßnahmen!R56="Bitte auswählen","",Maßnahmen!R56)))</f>
        <v/>
      </c>
      <c r="C24" s="12">
        <f>IF(Maßnahmen!B56="-","",IF(Maßnahmen!B56="","",IF(Maßnahmen!B56="Bitte auswählen","",Maßnahmen!B56)))</f>
        <v>23</v>
      </c>
      <c r="D24" s="13" t="str">
        <f>IF(Maßnahmen!C56="-","",IF(Maßnahmen!C56="","",IF(Maßnahmen!C56="Bitte auswählen","",Maßnahmen!C56)))</f>
        <v/>
      </c>
      <c r="E24" s="13" t="str">
        <f>IF(Maßnahmen!C57="-","",IF(Maßnahmen!C57="","",IF(Maßnahmen!C57="Bitte auswählen","",Maßnahmen!C57)))</f>
        <v/>
      </c>
      <c r="F24" s="13" t="str">
        <f>IF(Maßnahmen!D56="-","",IF(Maßnahmen!D56="","",IF(Maßnahmen!D56="Bitte auswählen","",Maßnahmen!D56)))</f>
        <v/>
      </c>
      <c r="G24" s="13" t="str">
        <f>IF(Maßnahmen!E56="-","",IF(Maßnahmen!E56="","",IF(Maßnahmen!E56="Bitte auswählen","",Maßnahmen!E56)))</f>
        <v/>
      </c>
      <c r="H24" s="13" t="str">
        <f>IF(Maßnahmen!F56="-","",IF(Maßnahmen!F56="","",IF(Maßnahmen!F56="Bitte auswählen","",Maßnahmen!F56)))</f>
        <v/>
      </c>
      <c r="I24" s="13" t="str">
        <f>IF(Maßnahmen!G56="-","",IF(Maßnahmen!G56="","",IF(Maßnahmen!G56="Bitte auswählen","",Maßnahmen!G56)))</f>
        <v/>
      </c>
      <c r="J24" s="13" t="str">
        <f>IF(Maßnahmen!H56="-","",IF(Maßnahmen!H56="","",IF(Maßnahmen!H56="Bitte auswählen","",Maßnahmen!H56)))</f>
        <v/>
      </c>
      <c r="K24" s="14" t="str">
        <f>IF(Maßnahmen!I56="-","",IF(Maßnahmen!I56="","",IF(Maßnahmen!I56="Bitte auswählen","",Maßnahmen!I56)))</f>
        <v/>
      </c>
      <c r="L24" s="13" t="str">
        <f>IF(Maßnahmen!J56="-","",IF(Maßnahmen!J56="","",IF(Maßnahmen!J56="Bitte auswählen","",Maßnahmen!J56)))</f>
        <v/>
      </c>
      <c r="M24" s="13" t="str">
        <f>IF(Maßnahmen!L56="-","",IF(Maßnahmen!L56="","",IF(Maßnahmen!L56="Bitte auswählen","",Maßnahmen!L56)))</f>
        <v/>
      </c>
      <c r="N24" s="13" t="str">
        <f>IF(Maßnahmen!L57="-","",IF(Maßnahmen!L57="","",IF(Maßnahmen!L57="Bitte auswählen","",Maßnahmen!L57)))</f>
        <v/>
      </c>
      <c r="O24" s="13" t="str">
        <f>IF(Maßnahmen!N56="-","",IF(Maßnahmen!N56="","",IF(Maßnahmen!N56="Bitte auswählen","",Maßnahmen!N56)))</f>
        <v/>
      </c>
      <c r="P24" s="13" t="str">
        <f>IF(Maßnahmen!O56="-","",IF(Maßnahmen!O56="","",IF(Maßnahmen!O56="Bitte auswählen","",Maßnahmen!O56)))</f>
        <v/>
      </c>
      <c r="Q24" s="13" t="str">
        <f>IF(Maßnahmen!Q56="-","",IF(Maßnahmen!Q56="","",IF(Maßnahmen!Q56="Bitte auswählen","",Maßnahmen!Q56)))</f>
        <v/>
      </c>
      <c r="R24" s="13" t="str">
        <f>IF(Maßnahmen!Q57="-","",IF(Maßnahmen!Q57="","",IF(Maßnahmen!Q57="Bitte auswählen","",Maßnahmen!Q57)))</f>
        <v/>
      </c>
      <c r="S24" s="15" t="str">
        <f>IF(Maßnahmen!V56="-","",IF(Maßnahmen!V56="","",IF(Maßnahmen!V56="Bitte auswählen","",Maßnahmen!V56)))</f>
        <v/>
      </c>
      <c r="T24" s="15" t="str">
        <f>IF(Maßnahmen!W56="-","",IF(Maßnahmen!W56="","",IF(Maßnahmen!W56="Bitte auswählen","",Maßnahmen!W56)))</f>
        <v/>
      </c>
      <c r="U24" s="15" t="str">
        <f>IF(Maßnahmen!X56="-","",IF(Maßnahmen!X56="","",IF(Maßnahmen!X56="Bitte auswählen","",Maßnahmen!X56)))</f>
        <v/>
      </c>
      <c r="V24" s="15" t="str">
        <f>IF(Maßnahmen!Y56="-","",IF(Maßnahmen!Y56="","",IF(Maßnahmen!Y56="Bitte auswählen","",Maßnahmen!Y56)))</f>
        <v/>
      </c>
      <c r="W24" s="15">
        <f>IF(Maßnahmen!Z56="-","",IF(Maßnahmen!Z56="","",IF(Maßnahmen!Z56="Bitte auswählen","",Maßnahmen!Z56)))</f>
        <v>0</v>
      </c>
      <c r="X24" s="15">
        <f>IF(Maßnahmen!AA56="-","",IF(Maßnahmen!AA56="","",IF(Maßnahmen!AA56="Bitte auswählen","",Maßnahmen!AA56)))</f>
        <v>0</v>
      </c>
      <c r="Y24" s="15">
        <f>IF(Maßnahmen!AB56="-","",IF(Maßnahmen!AB56="","",IF(Maßnahmen!AB56="Bitte auswählen","",Maßnahmen!AB56)))</f>
        <v>0</v>
      </c>
      <c r="Z24" s="21" t="str">
        <f>IF(Maßnahmen!AC56="-","",IF(Maßnahmen!AC56="","",IF(Maßnahmen!AC56="Bitte auswählen","",Maßnahmen!AC56)))</f>
        <v/>
      </c>
      <c r="AA24" s="21" t="str">
        <f>IF(Maßnahmen!AD56="-","",IF(Maßnahmen!AD56="","",IF(Maßnahmen!AD56="Bitte auswählen","",Maßnahmen!AD56)))</f>
        <v/>
      </c>
      <c r="AB24" s="19" t="str">
        <f>IF(Maßnahmen!S56="-","",IF(Maßnahmen!S56="","",IF(Maßnahmen!S56="Bitte auswählen","",Maßnahmen!S56)))</f>
        <v/>
      </c>
      <c r="AC24" s="19" t="str">
        <f>IF(Maßnahmen!U56="-","",IF(Maßnahmen!U56="","",IF(Maßnahmen!U56="Bitte auswählen","",Maßnahmen!U56)))</f>
        <v/>
      </c>
      <c r="AD24" s="19" t="str">
        <f>IF(Maßnahmen!U57="-","",IF(Maßnahmen!U57="","",IF(Maßnahmen!U57="Bitte auswählen","",Maßnahmen!U57)))</f>
        <v/>
      </c>
    </row>
    <row r="25" spans="1:30">
      <c r="A25" s="49" t="str">
        <f>IF(Netzwerk!E$7="-","",IF(Netzwerk!E$7="","",IF(Netzwerk!E$7="Bitte auswählen","",Netzwerk!E$7)))</f>
        <v/>
      </c>
      <c r="B25" s="51" t="str">
        <f>IF(Maßnahmen!R58="-","",IF(Maßnahmen!R58="","",IF(Maßnahmen!R58="Bitte auswählen","",Maßnahmen!R58)))</f>
        <v/>
      </c>
      <c r="C25" s="12">
        <f>IF(Maßnahmen!B58="-","",IF(Maßnahmen!B58="","",IF(Maßnahmen!B58="Bitte auswählen","",Maßnahmen!B58)))</f>
        <v>24</v>
      </c>
      <c r="D25" s="13" t="str">
        <f>IF(Maßnahmen!C58="-","",IF(Maßnahmen!C58="","",IF(Maßnahmen!C58="Bitte auswählen","",Maßnahmen!C58)))</f>
        <v/>
      </c>
      <c r="E25" s="13" t="str">
        <f>IF(Maßnahmen!C59="-","",IF(Maßnahmen!C59="","",IF(Maßnahmen!C59="Bitte auswählen","",Maßnahmen!C59)))</f>
        <v/>
      </c>
      <c r="F25" s="13" t="str">
        <f>IF(Maßnahmen!D58="-","",IF(Maßnahmen!D58="","",IF(Maßnahmen!D58="Bitte auswählen","",Maßnahmen!D58)))</f>
        <v/>
      </c>
      <c r="G25" s="13" t="str">
        <f>IF(Maßnahmen!E58="-","",IF(Maßnahmen!E58="","",IF(Maßnahmen!E58="Bitte auswählen","",Maßnahmen!E58)))</f>
        <v/>
      </c>
      <c r="H25" s="13" t="str">
        <f>IF(Maßnahmen!F58="-","",IF(Maßnahmen!F58="","",IF(Maßnahmen!F58="Bitte auswählen","",Maßnahmen!F58)))</f>
        <v/>
      </c>
      <c r="I25" s="13" t="str">
        <f>IF(Maßnahmen!G58="-","",IF(Maßnahmen!G58="","",IF(Maßnahmen!G58="Bitte auswählen","",Maßnahmen!G58)))</f>
        <v/>
      </c>
      <c r="J25" s="13" t="str">
        <f>IF(Maßnahmen!H58="-","",IF(Maßnahmen!H58="","",IF(Maßnahmen!H58="Bitte auswählen","",Maßnahmen!H58)))</f>
        <v/>
      </c>
      <c r="K25" s="14" t="str">
        <f>IF(Maßnahmen!I58="-","",IF(Maßnahmen!I58="","",IF(Maßnahmen!I58="Bitte auswählen","",Maßnahmen!I58)))</f>
        <v/>
      </c>
      <c r="L25" s="13" t="str">
        <f>IF(Maßnahmen!J58="-","",IF(Maßnahmen!J58="","",IF(Maßnahmen!J58="Bitte auswählen","",Maßnahmen!J58)))</f>
        <v/>
      </c>
      <c r="M25" s="13" t="str">
        <f>IF(Maßnahmen!L58="-","",IF(Maßnahmen!L58="","",IF(Maßnahmen!L58="Bitte auswählen","",Maßnahmen!L58)))</f>
        <v/>
      </c>
      <c r="N25" s="13" t="str">
        <f>IF(Maßnahmen!L59="-","",IF(Maßnahmen!L59="","",IF(Maßnahmen!L59="Bitte auswählen","",Maßnahmen!L59)))</f>
        <v/>
      </c>
      <c r="O25" s="13" t="str">
        <f>IF(Maßnahmen!N58="-","",IF(Maßnahmen!N58="","",IF(Maßnahmen!N58="Bitte auswählen","",Maßnahmen!N58)))</f>
        <v/>
      </c>
      <c r="P25" s="13" t="str">
        <f>IF(Maßnahmen!O58="-","",IF(Maßnahmen!O58="","",IF(Maßnahmen!O58="Bitte auswählen","",Maßnahmen!O58)))</f>
        <v/>
      </c>
      <c r="Q25" s="13" t="str">
        <f>IF(Maßnahmen!Q58="-","",IF(Maßnahmen!Q58="","",IF(Maßnahmen!Q58="Bitte auswählen","",Maßnahmen!Q58)))</f>
        <v/>
      </c>
      <c r="R25" s="13" t="str">
        <f>IF(Maßnahmen!Q59="-","",IF(Maßnahmen!Q59="","",IF(Maßnahmen!Q59="Bitte auswählen","",Maßnahmen!Q59)))</f>
        <v/>
      </c>
      <c r="S25" s="15" t="str">
        <f>IF(Maßnahmen!V58="-","",IF(Maßnahmen!V58="","",IF(Maßnahmen!V58="Bitte auswählen","",Maßnahmen!V58)))</f>
        <v/>
      </c>
      <c r="T25" s="15" t="str">
        <f>IF(Maßnahmen!W58="-","",IF(Maßnahmen!W58="","",IF(Maßnahmen!W58="Bitte auswählen","",Maßnahmen!W58)))</f>
        <v/>
      </c>
      <c r="U25" s="15" t="str">
        <f>IF(Maßnahmen!X58="-","",IF(Maßnahmen!X58="","",IF(Maßnahmen!X58="Bitte auswählen","",Maßnahmen!X58)))</f>
        <v/>
      </c>
      <c r="V25" s="15" t="str">
        <f>IF(Maßnahmen!Y58="-","",IF(Maßnahmen!Y58="","",IF(Maßnahmen!Y58="Bitte auswählen","",Maßnahmen!Y58)))</f>
        <v/>
      </c>
      <c r="W25" s="15">
        <f>IF(Maßnahmen!Z58="-","",IF(Maßnahmen!Z58="","",IF(Maßnahmen!Z58="Bitte auswählen","",Maßnahmen!Z58)))</f>
        <v>0</v>
      </c>
      <c r="X25" s="15">
        <f>IF(Maßnahmen!AA58="-","",IF(Maßnahmen!AA58="","",IF(Maßnahmen!AA58="Bitte auswählen","",Maßnahmen!AA58)))</f>
        <v>0</v>
      </c>
      <c r="Y25" s="15">
        <f>IF(Maßnahmen!AB58="-","",IF(Maßnahmen!AB58="","",IF(Maßnahmen!AB58="Bitte auswählen","",Maßnahmen!AB58)))</f>
        <v>0</v>
      </c>
      <c r="Z25" s="21" t="str">
        <f>IF(Maßnahmen!AC58="-","",IF(Maßnahmen!AC58="","",IF(Maßnahmen!AC58="Bitte auswählen","",Maßnahmen!AC58)))</f>
        <v/>
      </c>
      <c r="AA25" s="21" t="str">
        <f>IF(Maßnahmen!AD58="-","",IF(Maßnahmen!AD58="","",IF(Maßnahmen!AD58="Bitte auswählen","",Maßnahmen!AD58)))</f>
        <v/>
      </c>
      <c r="AB25" s="19" t="str">
        <f>IF(Maßnahmen!S58="-","",IF(Maßnahmen!S58="","",IF(Maßnahmen!S58="Bitte auswählen","",Maßnahmen!S58)))</f>
        <v/>
      </c>
      <c r="AC25" s="19" t="str">
        <f>IF(Maßnahmen!U58="-","",IF(Maßnahmen!U58="","",IF(Maßnahmen!U58="Bitte auswählen","",Maßnahmen!U58)))</f>
        <v/>
      </c>
      <c r="AD25" s="19" t="str">
        <f>IF(Maßnahmen!U59="-","",IF(Maßnahmen!U59="","",IF(Maßnahmen!U59="Bitte auswählen","",Maßnahmen!U59)))</f>
        <v/>
      </c>
    </row>
    <row r="26" spans="1:30">
      <c r="A26" s="49" t="str">
        <f>IF(Netzwerk!E$7="-","",IF(Netzwerk!E$7="","",IF(Netzwerk!E$7="Bitte auswählen","",Netzwerk!E$7)))</f>
        <v/>
      </c>
      <c r="B26" s="51" t="str">
        <f>IF(Maßnahmen!R60="-","",IF(Maßnahmen!R60="","",IF(Maßnahmen!R60="Bitte auswählen","",Maßnahmen!R60)))</f>
        <v/>
      </c>
      <c r="C26" s="12">
        <f>IF(Maßnahmen!B60="-","",IF(Maßnahmen!B60="","",IF(Maßnahmen!B60="Bitte auswählen","",Maßnahmen!B60)))</f>
        <v>25</v>
      </c>
      <c r="D26" s="13" t="str">
        <f>IF(Maßnahmen!C60="-","",IF(Maßnahmen!C60="","",IF(Maßnahmen!C60="Bitte auswählen","",Maßnahmen!C60)))</f>
        <v/>
      </c>
      <c r="E26" s="13" t="str">
        <f>IF(Maßnahmen!C61="-","",IF(Maßnahmen!C61="","",IF(Maßnahmen!C61="Bitte auswählen","",Maßnahmen!C61)))</f>
        <v/>
      </c>
      <c r="F26" s="13" t="str">
        <f>IF(Maßnahmen!D60="-","",IF(Maßnahmen!D60="","",IF(Maßnahmen!D60="Bitte auswählen","",Maßnahmen!D60)))</f>
        <v/>
      </c>
      <c r="G26" s="13" t="str">
        <f>IF(Maßnahmen!E60="-","",IF(Maßnahmen!E60="","",IF(Maßnahmen!E60="Bitte auswählen","",Maßnahmen!E60)))</f>
        <v/>
      </c>
      <c r="H26" s="13" t="str">
        <f>IF(Maßnahmen!F60="-","",IF(Maßnahmen!F60="","",IF(Maßnahmen!F60="Bitte auswählen","",Maßnahmen!F60)))</f>
        <v/>
      </c>
      <c r="I26" s="13" t="str">
        <f>IF(Maßnahmen!G60="-","",IF(Maßnahmen!G60="","",IF(Maßnahmen!G60="Bitte auswählen","",Maßnahmen!G60)))</f>
        <v/>
      </c>
      <c r="J26" s="13" t="str">
        <f>IF(Maßnahmen!H60="-","",IF(Maßnahmen!H60="","",IF(Maßnahmen!H60="Bitte auswählen","",Maßnahmen!H60)))</f>
        <v/>
      </c>
      <c r="K26" s="14" t="str">
        <f>IF(Maßnahmen!I60="-","",IF(Maßnahmen!I60="","",IF(Maßnahmen!I60="Bitte auswählen","",Maßnahmen!I60)))</f>
        <v/>
      </c>
      <c r="L26" s="13" t="str">
        <f>IF(Maßnahmen!J60="-","",IF(Maßnahmen!J60="","",IF(Maßnahmen!J60="Bitte auswählen","",Maßnahmen!J60)))</f>
        <v/>
      </c>
      <c r="M26" s="13" t="str">
        <f>IF(Maßnahmen!L60="-","",IF(Maßnahmen!L60="","",IF(Maßnahmen!L60="Bitte auswählen","",Maßnahmen!L60)))</f>
        <v/>
      </c>
      <c r="N26" s="13" t="str">
        <f>IF(Maßnahmen!L61="-","",IF(Maßnahmen!L61="","",IF(Maßnahmen!L61="Bitte auswählen","",Maßnahmen!L61)))</f>
        <v/>
      </c>
      <c r="O26" s="13" t="str">
        <f>IF(Maßnahmen!N60="-","",IF(Maßnahmen!N60="","",IF(Maßnahmen!N60="Bitte auswählen","",Maßnahmen!N60)))</f>
        <v/>
      </c>
      <c r="P26" s="13" t="str">
        <f>IF(Maßnahmen!O60="-","",IF(Maßnahmen!O60="","",IF(Maßnahmen!O60="Bitte auswählen","",Maßnahmen!O60)))</f>
        <v/>
      </c>
      <c r="Q26" s="13" t="str">
        <f>IF(Maßnahmen!Q60="-","",IF(Maßnahmen!Q60="","",IF(Maßnahmen!Q60="Bitte auswählen","",Maßnahmen!Q60)))</f>
        <v/>
      </c>
      <c r="R26" s="13" t="str">
        <f>IF(Maßnahmen!Q61="-","",IF(Maßnahmen!Q61="","",IF(Maßnahmen!Q61="Bitte auswählen","",Maßnahmen!Q61)))</f>
        <v/>
      </c>
      <c r="S26" s="15" t="str">
        <f>IF(Maßnahmen!V60="-","",IF(Maßnahmen!V60="","",IF(Maßnahmen!V60="Bitte auswählen","",Maßnahmen!V60)))</f>
        <v/>
      </c>
      <c r="T26" s="15" t="str">
        <f>IF(Maßnahmen!W60="-","",IF(Maßnahmen!W60="","",IF(Maßnahmen!W60="Bitte auswählen","",Maßnahmen!W60)))</f>
        <v/>
      </c>
      <c r="U26" s="15" t="str">
        <f>IF(Maßnahmen!X60="-","",IF(Maßnahmen!X60="","",IF(Maßnahmen!X60="Bitte auswählen","",Maßnahmen!X60)))</f>
        <v/>
      </c>
      <c r="V26" s="15" t="str">
        <f>IF(Maßnahmen!Y60="-","",IF(Maßnahmen!Y60="","",IF(Maßnahmen!Y60="Bitte auswählen","",Maßnahmen!Y60)))</f>
        <v/>
      </c>
      <c r="W26" s="15">
        <f>IF(Maßnahmen!Z60="-","",IF(Maßnahmen!Z60="","",IF(Maßnahmen!Z60="Bitte auswählen","",Maßnahmen!Z60)))</f>
        <v>0</v>
      </c>
      <c r="X26" s="15">
        <f>IF(Maßnahmen!AA60="-","",IF(Maßnahmen!AA60="","",IF(Maßnahmen!AA60="Bitte auswählen","",Maßnahmen!AA60)))</f>
        <v>0</v>
      </c>
      <c r="Y26" s="15">
        <f>IF(Maßnahmen!AB60="-","",IF(Maßnahmen!AB60="","",IF(Maßnahmen!AB60="Bitte auswählen","",Maßnahmen!AB60)))</f>
        <v>0</v>
      </c>
      <c r="Z26" s="21" t="str">
        <f>IF(Maßnahmen!AC60="-","",IF(Maßnahmen!AC60="","",IF(Maßnahmen!AC60="Bitte auswählen","",Maßnahmen!AC60)))</f>
        <v/>
      </c>
      <c r="AA26" s="21" t="str">
        <f>IF(Maßnahmen!AD60="-","",IF(Maßnahmen!AD60="","",IF(Maßnahmen!AD60="Bitte auswählen","",Maßnahmen!AD60)))</f>
        <v/>
      </c>
      <c r="AB26" s="19" t="str">
        <f>IF(Maßnahmen!S60="-","",IF(Maßnahmen!S60="","",IF(Maßnahmen!S60="Bitte auswählen","",Maßnahmen!S60)))</f>
        <v/>
      </c>
      <c r="AC26" s="19" t="str">
        <f>IF(Maßnahmen!U60="-","",IF(Maßnahmen!U60="","",IF(Maßnahmen!U60="Bitte auswählen","",Maßnahmen!U60)))</f>
        <v/>
      </c>
      <c r="AD26" s="19" t="str">
        <f>IF(Maßnahmen!U61="-","",IF(Maßnahmen!U61="","",IF(Maßnahmen!U61="Bitte auswählen","",Maßnahmen!U61)))</f>
        <v/>
      </c>
    </row>
    <row r="27" spans="1:30">
      <c r="A27" s="49" t="str">
        <f>IF(Netzwerk!E$7="-","",IF(Netzwerk!E$7="","",IF(Netzwerk!E$7="Bitte auswählen","",Netzwerk!E$7)))</f>
        <v/>
      </c>
      <c r="B27" s="51" t="str">
        <f>IF(Maßnahmen!R62="-","",IF(Maßnahmen!R62="","",IF(Maßnahmen!R62="Bitte auswählen","",Maßnahmen!R62)))</f>
        <v/>
      </c>
      <c r="C27" s="12">
        <f>IF(Maßnahmen!B62="-","",IF(Maßnahmen!B62="","",IF(Maßnahmen!B62="Bitte auswählen","",Maßnahmen!B62)))</f>
        <v>26</v>
      </c>
      <c r="D27" s="13" t="str">
        <f>IF(Maßnahmen!C62="-","",IF(Maßnahmen!C62="","",IF(Maßnahmen!C62="Bitte auswählen","",Maßnahmen!C62)))</f>
        <v/>
      </c>
      <c r="E27" s="13" t="str">
        <f>IF(Maßnahmen!C63="-","",IF(Maßnahmen!C63="","",IF(Maßnahmen!C63="Bitte auswählen","",Maßnahmen!C63)))</f>
        <v/>
      </c>
      <c r="F27" s="13" t="str">
        <f>IF(Maßnahmen!D62="-","",IF(Maßnahmen!D62="","",IF(Maßnahmen!D62="Bitte auswählen","",Maßnahmen!D62)))</f>
        <v/>
      </c>
      <c r="G27" s="13" t="str">
        <f>IF(Maßnahmen!E62="-","",IF(Maßnahmen!E62="","",IF(Maßnahmen!E62="Bitte auswählen","",Maßnahmen!E62)))</f>
        <v/>
      </c>
      <c r="H27" s="13" t="str">
        <f>IF(Maßnahmen!F62="-","",IF(Maßnahmen!F62="","",IF(Maßnahmen!F62="Bitte auswählen","",Maßnahmen!F62)))</f>
        <v/>
      </c>
      <c r="I27" s="13" t="str">
        <f>IF(Maßnahmen!G62="-","",IF(Maßnahmen!G62="","",IF(Maßnahmen!G62="Bitte auswählen","",Maßnahmen!G62)))</f>
        <v/>
      </c>
      <c r="J27" s="13" t="str">
        <f>IF(Maßnahmen!H62="-","",IF(Maßnahmen!H62="","",IF(Maßnahmen!H62="Bitte auswählen","",Maßnahmen!H62)))</f>
        <v/>
      </c>
      <c r="K27" s="14" t="str">
        <f>IF(Maßnahmen!I62="-","",IF(Maßnahmen!I62="","",IF(Maßnahmen!I62="Bitte auswählen","",Maßnahmen!I62)))</f>
        <v/>
      </c>
      <c r="L27" s="13" t="str">
        <f>IF(Maßnahmen!J62="-","",IF(Maßnahmen!J62="","",IF(Maßnahmen!J62="Bitte auswählen","",Maßnahmen!J62)))</f>
        <v/>
      </c>
      <c r="M27" s="13" t="str">
        <f>IF(Maßnahmen!L62="-","",IF(Maßnahmen!L62="","",IF(Maßnahmen!L62="Bitte auswählen","",Maßnahmen!L62)))</f>
        <v/>
      </c>
      <c r="N27" s="13" t="str">
        <f>IF(Maßnahmen!L63="-","",IF(Maßnahmen!L63="","",IF(Maßnahmen!L63="Bitte auswählen","",Maßnahmen!L63)))</f>
        <v/>
      </c>
      <c r="O27" s="13" t="str">
        <f>IF(Maßnahmen!N62="-","",IF(Maßnahmen!N62="","",IF(Maßnahmen!N62="Bitte auswählen","",Maßnahmen!N62)))</f>
        <v/>
      </c>
      <c r="P27" s="13" t="str">
        <f>IF(Maßnahmen!O62="-","",IF(Maßnahmen!O62="","",IF(Maßnahmen!O62="Bitte auswählen","",Maßnahmen!O62)))</f>
        <v/>
      </c>
      <c r="Q27" s="13" t="str">
        <f>IF(Maßnahmen!Q62="-","",IF(Maßnahmen!Q62="","",IF(Maßnahmen!Q62="Bitte auswählen","",Maßnahmen!Q62)))</f>
        <v/>
      </c>
      <c r="R27" s="13" t="str">
        <f>IF(Maßnahmen!Q63="-","",IF(Maßnahmen!Q63="","",IF(Maßnahmen!Q63="Bitte auswählen","",Maßnahmen!Q63)))</f>
        <v/>
      </c>
      <c r="S27" s="15" t="str">
        <f>IF(Maßnahmen!V62="-","",IF(Maßnahmen!V62="","",IF(Maßnahmen!V62="Bitte auswählen","",Maßnahmen!V62)))</f>
        <v/>
      </c>
      <c r="T27" s="15" t="str">
        <f>IF(Maßnahmen!W62="-","",IF(Maßnahmen!W62="","",IF(Maßnahmen!W62="Bitte auswählen","",Maßnahmen!W62)))</f>
        <v/>
      </c>
      <c r="U27" s="15" t="str">
        <f>IF(Maßnahmen!X62="-","",IF(Maßnahmen!X62="","",IF(Maßnahmen!X62="Bitte auswählen","",Maßnahmen!X62)))</f>
        <v/>
      </c>
      <c r="V27" s="15" t="str">
        <f>IF(Maßnahmen!Y62="-","",IF(Maßnahmen!Y62="","",IF(Maßnahmen!Y62="Bitte auswählen","",Maßnahmen!Y62)))</f>
        <v/>
      </c>
      <c r="W27" s="15">
        <f>IF(Maßnahmen!Z62="-","",IF(Maßnahmen!Z62="","",IF(Maßnahmen!Z62="Bitte auswählen","",Maßnahmen!Z62)))</f>
        <v>0</v>
      </c>
      <c r="X27" s="15">
        <f>IF(Maßnahmen!AA62="-","",IF(Maßnahmen!AA62="","",IF(Maßnahmen!AA62="Bitte auswählen","",Maßnahmen!AA62)))</f>
        <v>0</v>
      </c>
      <c r="Y27" s="15">
        <f>IF(Maßnahmen!AB62="-","",IF(Maßnahmen!AB62="","",IF(Maßnahmen!AB62="Bitte auswählen","",Maßnahmen!AB62)))</f>
        <v>0</v>
      </c>
      <c r="Z27" s="21" t="str">
        <f>IF(Maßnahmen!AC62="-","",IF(Maßnahmen!AC62="","",IF(Maßnahmen!AC62="Bitte auswählen","",Maßnahmen!AC62)))</f>
        <v/>
      </c>
      <c r="AA27" s="21" t="str">
        <f>IF(Maßnahmen!AD62="-","",IF(Maßnahmen!AD62="","",IF(Maßnahmen!AD62="Bitte auswählen","",Maßnahmen!AD62)))</f>
        <v/>
      </c>
      <c r="AB27" s="19" t="str">
        <f>IF(Maßnahmen!S62="-","",IF(Maßnahmen!S62="","",IF(Maßnahmen!S62="Bitte auswählen","",Maßnahmen!S62)))</f>
        <v/>
      </c>
      <c r="AC27" s="19" t="str">
        <f>IF(Maßnahmen!U62="-","",IF(Maßnahmen!U62="","",IF(Maßnahmen!U62="Bitte auswählen","",Maßnahmen!U62)))</f>
        <v/>
      </c>
      <c r="AD27" s="19" t="str">
        <f>IF(Maßnahmen!U63="-","",IF(Maßnahmen!U63="","",IF(Maßnahmen!U63="Bitte auswählen","",Maßnahmen!U63)))</f>
        <v/>
      </c>
    </row>
    <row r="28" spans="1:30">
      <c r="A28" s="49" t="str">
        <f>IF(Netzwerk!E$7="-","",IF(Netzwerk!E$7="","",IF(Netzwerk!E$7="Bitte auswählen","",Netzwerk!E$7)))</f>
        <v/>
      </c>
      <c r="B28" s="51" t="str">
        <f>IF(Maßnahmen!R64="-","",IF(Maßnahmen!R64="","",IF(Maßnahmen!R64="Bitte auswählen","",Maßnahmen!R64)))</f>
        <v/>
      </c>
      <c r="C28" s="12">
        <f>IF(Maßnahmen!B64="-","",IF(Maßnahmen!B64="","",IF(Maßnahmen!B64="Bitte auswählen","",Maßnahmen!B64)))</f>
        <v>27</v>
      </c>
      <c r="D28" s="13" t="str">
        <f>IF(Maßnahmen!C64="-","",IF(Maßnahmen!C64="","",IF(Maßnahmen!C64="Bitte auswählen","",Maßnahmen!C64)))</f>
        <v/>
      </c>
      <c r="E28" s="13" t="str">
        <f>IF(Maßnahmen!C65="-","",IF(Maßnahmen!C65="","",IF(Maßnahmen!C65="Bitte auswählen","",Maßnahmen!C65)))</f>
        <v/>
      </c>
      <c r="F28" s="13" t="str">
        <f>IF(Maßnahmen!D64="-","",IF(Maßnahmen!D64="","",IF(Maßnahmen!D64="Bitte auswählen","",Maßnahmen!D64)))</f>
        <v/>
      </c>
      <c r="G28" s="13" t="str">
        <f>IF(Maßnahmen!E64="-","",IF(Maßnahmen!E64="","",IF(Maßnahmen!E64="Bitte auswählen","",Maßnahmen!E64)))</f>
        <v/>
      </c>
      <c r="H28" s="13" t="str">
        <f>IF(Maßnahmen!F64="-","",IF(Maßnahmen!F64="","",IF(Maßnahmen!F64="Bitte auswählen","",Maßnahmen!F64)))</f>
        <v/>
      </c>
      <c r="I28" s="13" t="str">
        <f>IF(Maßnahmen!G64="-","",IF(Maßnahmen!G64="","",IF(Maßnahmen!G64="Bitte auswählen","",Maßnahmen!G64)))</f>
        <v/>
      </c>
      <c r="J28" s="13" t="str">
        <f>IF(Maßnahmen!H64="-","",IF(Maßnahmen!H64="","",IF(Maßnahmen!H64="Bitte auswählen","",Maßnahmen!H64)))</f>
        <v/>
      </c>
      <c r="K28" s="14" t="str">
        <f>IF(Maßnahmen!I64="-","",IF(Maßnahmen!I64="","",IF(Maßnahmen!I64="Bitte auswählen","",Maßnahmen!I64)))</f>
        <v/>
      </c>
      <c r="L28" s="13" t="str">
        <f>IF(Maßnahmen!J64="-","",IF(Maßnahmen!J64="","",IF(Maßnahmen!J64="Bitte auswählen","",Maßnahmen!J64)))</f>
        <v/>
      </c>
      <c r="M28" s="13" t="str">
        <f>IF(Maßnahmen!L64="-","",IF(Maßnahmen!L64="","",IF(Maßnahmen!L64="Bitte auswählen","",Maßnahmen!L64)))</f>
        <v/>
      </c>
      <c r="N28" s="13" t="str">
        <f>IF(Maßnahmen!L65="-","",IF(Maßnahmen!L65="","",IF(Maßnahmen!L65="Bitte auswählen","",Maßnahmen!L65)))</f>
        <v/>
      </c>
      <c r="O28" s="13" t="str">
        <f>IF(Maßnahmen!N64="-","",IF(Maßnahmen!N64="","",IF(Maßnahmen!N64="Bitte auswählen","",Maßnahmen!N64)))</f>
        <v/>
      </c>
      <c r="P28" s="13" t="str">
        <f>IF(Maßnahmen!O64="-","",IF(Maßnahmen!O64="","",IF(Maßnahmen!O64="Bitte auswählen","",Maßnahmen!O64)))</f>
        <v/>
      </c>
      <c r="Q28" s="13" t="str">
        <f>IF(Maßnahmen!Q64="-","",IF(Maßnahmen!Q64="","",IF(Maßnahmen!Q64="Bitte auswählen","",Maßnahmen!Q64)))</f>
        <v/>
      </c>
      <c r="R28" s="13" t="str">
        <f>IF(Maßnahmen!Q65="-","",IF(Maßnahmen!Q65="","",IF(Maßnahmen!Q65="Bitte auswählen","",Maßnahmen!Q65)))</f>
        <v/>
      </c>
      <c r="S28" s="15" t="str">
        <f>IF(Maßnahmen!V64="-","",IF(Maßnahmen!V64="","",IF(Maßnahmen!V64="Bitte auswählen","",Maßnahmen!V64)))</f>
        <v/>
      </c>
      <c r="T28" s="15" t="str">
        <f>IF(Maßnahmen!W64="-","",IF(Maßnahmen!W64="","",IF(Maßnahmen!W64="Bitte auswählen","",Maßnahmen!W64)))</f>
        <v/>
      </c>
      <c r="U28" s="15" t="str">
        <f>IF(Maßnahmen!X64="-","",IF(Maßnahmen!X64="","",IF(Maßnahmen!X64="Bitte auswählen","",Maßnahmen!X64)))</f>
        <v/>
      </c>
      <c r="V28" s="15" t="str">
        <f>IF(Maßnahmen!Y64="-","",IF(Maßnahmen!Y64="","",IF(Maßnahmen!Y64="Bitte auswählen","",Maßnahmen!Y64)))</f>
        <v/>
      </c>
      <c r="W28" s="15">
        <f>IF(Maßnahmen!Z64="-","",IF(Maßnahmen!Z64="","",IF(Maßnahmen!Z64="Bitte auswählen","",Maßnahmen!Z64)))</f>
        <v>0</v>
      </c>
      <c r="X28" s="15">
        <f>IF(Maßnahmen!AA64="-","",IF(Maßnahmen!AA64="","",IF(Maßnahmen!AA64="Bitte auswählen","",Maßnahmen!AA64)))</f>
        <v>0</v>
      </c>
      <c r="Y28" s="15">
        <f>IF(Maßnahmen!AB64="-","",IF(Maßnahmen!AB64="","",IF(Maßnahmen!AB64="Bitte auswählen","",Maßnahmen!AB64)))</f>
        <v>0</v>
      </c>
      <c r="Z28" s="21" t="str">
        <f>IF(Maßnahmen!AC64="-","",IF(Maßnahmen!AC64="","",IF(Maßnahmen!AC64="Bitte auswählen","",Maßnahmen!AC64)))</f>
        <v/>
      </c>
      <c r="AA28" s="21" t="str">
        <f>IF(Maßnahmen!AD64="-","",IF(Maßnahmen!AD64="","",IF(Maßnahmen!AD64="Bitte auswählen","",Maßnahmen!AD64)))</f>
        <v/>
      </c>
      <c r="AB28" s="19" t="str">
        <f>IF(Maßnahmen!S64="-","",IF(Maßnahmen!S64="","",IF(Maßnahmen!S64="Bitte auswählen","",Maßnahmen!S64)))</f>
        <v/>
      </c>
      <c r="AC28" s="19" t="str">
        <f>IF(Maßnahmen!U64="-","",IF(Maßnahmen!U64="","",IF(Maßnahmen!U64="Bitte auswählen","",Maßnahmen!U64)))</f>
        <v/>
      </c>
      <c r="AD28" s="19" t="str">
        <f>IF(Maßnahmen!U65="-","",IF(Maßnahmen!U65="","",IF(Maßnahmen!U65="Bitte auswählen","",Maßnahmen!U65)))</f>
        <v/>
      </c>
    </row>
    <row r="29" spans="1:30">
      <c r="A29" s="49" t="str">
        <f>IF(Netzwerk!E$7="-","",IF(Netzwerk!E$7="","",IF(Netzwerk!E$7="Bitte auswählen","",Netzwerk!E$7)))</f>
        <v/>
      </c>
      <c r="B29" s="51" t="str">
        <f>IF(Maßnahmen!R66="-","",IF(Maßnahmen!R66="","",IF(Maßnahmen!R66="Bitte auswählen","",Maßnahmen!R66)))</f>
        <v/>
      </c>
      <c r="C29" s="12">
        <f>IF(Maßnahmen!B66="-","",IF(Maßnahmen!B66="","",IF(Maßnahmen!B66="Bitte auswählen","",Maßnahmen!B66)))</f>
        <v>28</v>
      </c>
      <c r="D29" s="13" t="str">
        <f>IF(Maßnahmen!C66="-","",IF(Maßnahmen!C66="","",IF(Maßnahmen!C66="Bitte auswählen","",Maßnahmen!C66)))</f>
        <v/>
      </c>
      <c r="E29" s="13" t="str">
        <f>IF(Maßnahmen!C67="-","",IF(Maßnahmen!C67="","",IF(Maßnahmen!C67="Bitte auswählen","",Maßnahmen!C67)))</f>
        <v/>
      </c>
      <c r="F29" s="13" t="str">
        <f>IF(Maßnahmen!D66="-","",IF(Maßnahmen!D66="","",IF(Maßnahmen!D66="Bitte auswählen","",Maßnahmen!D66)))</f>
        <v/>
      </c>
      <c r="G29" s="13" t="str">
        <f>IF(Maßnahmen!E66="-","",IF(Maßnahmen!E66="","",IF(Maßnahmen!E66="Bitte auswählen","",Maßnahmen!E66)))</f>
        <v/>
      </c>
      <c r="H29" s="13" t="str">
        <f>IF(Maßnahmen!F66="-","",IF(Maßnahmen!F66="","",IF(Maßnahmen!F66="Bitte auswählen","",Maßnahmen!F66)))</f>
        <v/>
      </c>
      <c r="I29" s="13" t="str">
        <f>IF(Maßnahmen!G66="-","",IF(Maßnahmen!G66="","",IF(Maßnahmen!G66="Bitte auswählen","",Maßnahmen!G66)))</f>
        <v/>
      </c>
      <c r="J29" s="13" t="str">
        <f>IF(Maßnahmen!H66="-","",IF(Maßnahmen!H66="","",IF(Maßnahmen!H66="Bitte auswählen","",Maßnahmen!H66)))</f>
        <v/>
      </c>
      <c r="K29" s="14" t="str">
        <f>IF(Maßnahmen!I66="-","",IF(Maßnahmen!I66="","",IF(Maßnahmen!I66="Bitte auswählen","",Maßnahmen!I66)))</f>
        <v/>
      </c>
      <c r="L29" s="13" t="str">
        <f>IF(Maßnahmen!J66="-","",IF(Maßnahmen!J66="","",IF(Maßnahmen!J66="Bitte auswählen","",Maßnahmen!J66)))</f>
        <v/>
      </c>
      <c r="M29" s="13" t="str">
        <f>IF(Maßnahmen!L66="-","",IF(Maßnahmen!L66="","",IF(Maßnahmen!L66="Bitte auswählen","",Maßnahmen!L66)))</f>
        <v/>
      </c>
      <c r="N29" s="13" t="str">
        <f>IF(Maßnahmen!L67="-","",IF(Maßnahmen!L67="","",IF(Maßnahmen!L67="Bitte auswählen","",Maßnahmen!L67)))</f>
        <v/>
      </c>
      <c r="O29" s="13" t="str">
        <f>IF(Maßnahmen!N66="-","",IF(Maßnahmen!N66="","",IF(Maßnahmen!N66="Bitte auswählen","",Maßnahmen!N66)))</f>
        <v/>
      </c>
      <c r="P29" s="13" t="str">
        <f>IF(Maßnahmen!O66="-","",IF(Maßnahmen!O66="","",IF(Maßnahmen!O66="Bitte auswählen","",Maßnahmen!O66)))</f>
        <v/>
      </c>
      <c r="Q29" s="13" t="str">
        <f>IF(Maßnahmen!Q66="-","",IF(Maßnahmen!Q66="","",IF(Maßnahmen!Q66="Bitte auswählen","",Maßnahmen!Q66)))</f>
        <v/>
      </c>
      <c r="R29" s="13" t="str">
        <f>IF(Maßnahmen!Q67="-","",IF(Maßnahmen!Q67="","",IF(Maßnahmen!Q67="Bitte auswählen","",Maßnahmen!Q67)))</f>
        <v/>
      </c>
      <c r="S29" s="15" t="str">
        <f>IF(Maßnahmen!V66="-","",IF(Maßnahmen!V66="","",IF(Maßnahmen!V66="Bitte auswählen","",Maßnahmen!V66)))</f>
        <v/>
      </c>
      <c r="T29" s="15" t="str">
        <f>IF(Maßnahmen!W66="-","",IF(Maßnahmen!W66="","",IF(Maßnahmen!W66="Bitte auswählen","",Maßnahmen!W66)))</f>
        <v/>
      </c>
      <c r="U29" s="15" t="str">
        <f>IF(Maßnahmen!X66="-","",IF(Maßnahmen!X66="","",IF(Maßnahmen!X66="Bitte auswählen","",Maßnahmen!X66)))</f>
        <v/>
      </c>
      <c r="V29" s="15" t="str">
        <f>IF(Maßnahmen!Y66="-","",IF(Maßnahmen!Y66="","",IF(Maßnahmen!Y66="Bitte auswählen","",Maßnahmen!Y66)))</f>
        <v/>
      </c>
      <c r="W29" s="15">
        <f>IF(Maßnahmen!Z66="-","",IF(Maßnahmen!Z66="","",IF(Maßnahmen!Z66="Bitte auswählen","",Maßnahmen!Z66)))</f>
        <v>0</v>
      </c>
      <c r="X29" s="15">
        <f>IF(Maßnahmen!AA66="-","",IF(Maßnahmen!AA66="","",IF(Maßnahmen!AA66="Bitte auswählen","",Maßnahmen!AA66)))</f>
        <v>0</v>
      </c>
      <c r="Y29" s="15">
        <f>IF(Maßnahmen!AB66="-","",IF(Maßnahmen!AB66="","",IF(Maßnahmen!AB66="Bitte auswählen","",Maßnahmen!AB66)))</f>
        <v>0</v>
      </c>
      <c r="Z29" s="21" t="str">
        <f>IF(Maßnahmen!AC66="-","",IF(Maßnahmen!AC66="","",IF(Maßnahmen!AC66="Bitte auswählen","",Maßnahmen!AC66)))</f>
        <v/>
      </c>
      <c r="AA29" s="21" t="str">
        <f>IF(Maßnahmen!AD66="-","",IF(Maßnahmen!AD66="","",IF(Maßnahmen!AD66="Bitte auswählen","",Maßnahmen!AD66)))</f>
        <v/>
      </c>
      <c r="AB29" s="19" t="str">
        <f>IF(Maßnahmen!S66="-","",IF(Maßnahmen!S66="","",IF(Maßnahmen!S66="Bitte auswählen","",Maßnahmen!S66)))</f>
        <v/>
      </c>
      <c r="AC29" s="19" t="str">
        <f>IF(Maßnahmen!U66="-","",IF(Maßnahmen!U66="","",IF(Maßnahmen!U66="Bitte auswählen","",Maßnahmen!U66)))</f>
        <v/>
      </c>
      <c r="AD29" s="19" t="str">
        <f>IF(Maßnahmen!U67="-","",IF(Maßnahmen!U67="","",IF(Maßnahmen!U67="Bitte auswählen","",Maßnahmen!U67)))</f>
        <v/>
      </c>
    </row>
    <row r="30" spans="1:30">
      <c r="A30" s="49" t="str">
        <f>IF(Netzwerk!E$7="-","",IF(Netzwerk!E$7="","",IF(Netzwerk!E$7="Bitte auswählen","",Netzwerk!E$7)))</f>
        <v/>
      </c>
      <c r="B30" s="51" t="str">
        <f>IF(Maßnahmen!R68="-","",IF(Maßnahmen!R68="","",IF(Maßnahmen!R68="Bitte auswählen","",Maßnahmen!R68)))</f>
        <v/>
      </c>
      <c r="C30" s="12">
        <f>IF(Maßnahmen!B68="-","",IF(Maßnahmen!B68="","",IF(Maßnahmen!B68="Bitte auswählen","",Maßnahmen!B68)))</f>
        <v>29</v>
      </c>
      <c r="D30" s="13" t="str">
        <f>IF(Maßnahmen!C68="-","",IF(Maßnahmen!C68="","",IF(Maßnahmen!C68="Bitte auswählen","",Maßnahmen!C68)))</f>
        <v/>
      </c>
      <c r="E30" s="13" t="str">
        <f>IF(Maßnahmen!C69="-","",IF(Maßnahmen!C69="","",IF(Maßnahmen!C69="Bitte auswählen","",Maßnahmen!C69)))</f>
        <v/>
      </c>
      <c r="F30" s="13" t="str">
        <f>IF(Maßnahmen!D68="-","",IF(Maßnahmen!D68="","",IF(Maßnahmen!D68="Bitte auswählen","",Maßnahmen!D68)))</f>
        <v/>
      </c>
      <c r="G30" s="13" t="str">
        <f>IF(Maßnahmen!E68="-","",IF(Maßnahmen!E68="","",IF(Maßnahmen!E68="Bitte auswählen","",Maßnahmen!E68)))</f>
        <v/>
      </c>
      <c r="H30" s="13" t="str">
        <f>IF(Maßnahmen!F68="-","",IF(Maßnahmen!F68="","",IF(Maßnahmen!F68="Bitte auswählen","",Maßnahmen!F68)))</f>
        <v/>
      </c>
      <c r="I30" s="13" t="str">
        <f>IF(Maßnahmen!G68="-","",IF(Maßnahmen!G68="","",IF(Maßnahmen!G68="Bitte auswählen","",Maßnahmen!G68)))</f>
        <v/>
      </c>
      <c r="J30" s="13" t="str">
        <f>IF(Maßnahmen!H68="-","",IF(Maßnahmen!H68="","",IF(Maßnahmen!H68="Bitte auswählen","",Maßnahmen!H68)))</f>
        <v/>
      </c>
      <c r="K30" s="14" t="str">
        <f>IF(Maßnahmen!I68="-","",IF(Maßnahmen!I68="","",IF(Maßnahmen!I68="Bitte auswählen","",Maßnahmen!I68)))</f>
        <v/>
      </c>
      <c r="L30" s="13" t="str">
        <f>IF(Maßnahmen!J68="-","",IF(Maßnahmen!J68="","",IF(Maßnahmen!J68="Bitte auswählen","",Maßnahmen!J68)))</f>
        <v/>
      </c>
      <c r="M30" s="13" t="str">
        <f>IF(Maßnahmen!L68="-","",IF(Maßnahmen!L68="","",IF(Maßnahmen!L68="Bitte auswählen","",Maßnahmen!L68)))</f>
        <v/>
      </c>
      <c r="N30" s="13" t="str">
        <f>IF(Maßnahmen!L69="-","",IF(Maßnahmen!L69="","",IF(Maßnahmen!L69="Bitte auswählen","",Maßnahmen!L69)))</f>
        <v/>
      </c>
      <c r="O30" s="13" t="str">
        <f>IF(Maßnahmen!N68="-","",IF(Maßnahmen!N68="","",IF(Maßnahmen!N68="Bitte auswählen","",Maßnahmen!N68)))</f>
        <v/>
      </c>
      <c r="P30" s="13" t="str">
        <f>IF(Maßnahmen!O68="-","",IF(Maßnahmen!O68="","",IF(Maßnahmen!O68="Bitte auswählen","",Maßnahmen!O68)))</f>
        <v/>
      </c>
      <c r="Q30" s="13" t="str">
        <f>IF(Maßnahmen!Q68="-","",IF(Maßnahmen!Q68="","",IF(Maßnahmen!Q68="Bitte auswählen","",Maßnahmen!Q68)))</f>
        <v/>
      </c>
      <c r="R30" s="13" t="str">
        <f>IF(Maßnahmen!Q69="-","",IF(Maßnahmen!Q69="","",IF(Maßnahmen!Q69="Bitte auswählen","",Maßnahmen!Q69)))</f>
        <v/>
      </c>
      <c r="S30" s="15" t="str">
        <f>IF(Maßnahmen!V68="-","",IF(Maßnahmen!V68="","",IF(Maßnahmen!V68="Bitte auswählen","",Maßnahmen!V68)))</f>
        <v/>
      </c>
      <c r="T30" s="15" t="str">
        <f>IF(Maßnahmen!W68="-","",IF(Maßnahmen!W68="","",IF(Maßnahmen!W68="Bitte auswählen","",Maßnahmen!W68)))</f>
        <v/>
      </c>
      <c r="U30" s="15" t="str">
        <f>IF(Maßnahmen!X68="-","",IF(Maßnahmen!X68="","",IF(Maßnahmen!X68="Bitte auswählen","",Maßnahmen!X68)))</f>
        <v/>
      </c>
      <c r="V30" s="15" t="str">
        <f>IF(Maßnahmen!Y68="-","",IF(Maßnahmen!Y68="","",IF(Maßnahmen!Y68="Bitte auswählen","",Maßnahmen!Y68)))</f>
        <v/>
      </c>
      <c r="W30" s="15">
        <f>IF(Maßnahmen!Z68="-","",IF(Maßnahmen!Z68="","",IF(Maßnahmen!Z68="Bitte auswählen","",Maßnahmen!Z68)))</f>
        <v>0</v>
      </c>
      <c r="X30" s="15">
        <f>IF(Maßnahmen!AA68="-","",IF(Maßnahmen!AA68="","",IF(Maßnahmen!AA68="Bitte auswählen","",Maßnahmen!AA68)))</f>
        <v>0</v>
      </c>
      <c r="Y30" s="15">
        <f>IF(Maßnahmen!AB68="-","",IF(Maßnahmen!AB68="","",IF(Maßnahmen!AB68="Bitte auswählen","",Maßnahmen!AB68)))</f>
        <v>0</v>
      </c>
      <c r="Z30" s="21" t="str">
        <f>IF(Maßnahmen!AC68="-","",IF(Maßnahmen!AC68="","",IF(Maßnahmen!AC68="Bitte auswählen","",Maßnahmen!AC68)))</f>
        <v/>
      </c>
      <c r="AA30" s="21" t="str">
        <f>IF(Maßnahmen!AD68="-","",IF(Maßnahmen!AD68="","",IF(Maßnahmen!AD68="Bitte auswählen","",Maßnahmen!AD68)))</f>
        <v/>
      </c>
      <c r="AB30" s="19" t="str">
        <f>IF(Maßnahmen!S68="-","",IF(Maßnahmen!S68="","",IF(Maßnahmen!S68="Bitte auswählen","",Maßnahmen!S68)))</f>
        <v/>
      </c>
      <c r="AC30" s="19" t="str">
        <f>IF(Maßnahmen!U68="-","",IF(Maßnahmen!U68="","",IF(Maßnahmen!U68="Bitte auswählen","",Maßnahmen!U68)))</f>
        <v/>
      </c>
      <c r="AD30" s="19" t="str">
        <f>IF(Maßnahmen!U69="-","",IF(Maßnahmen!U69="","",IF(Maßnahmen!U69="Bitte auswählen","",Maßnahmen!U69)))</f>
        <v/>
      </c>
    </row>
    <row r="31" spans="1:30">
      <c r="A31" s="49" t="str">
        <f>IF(Netzwerk!E$7="-","",IF(Netzwerk!E$7="","",IF(Netzwerk!E$7="Bitte auswählen","",Netzwerk!E$7)))</f>
        <v/>
      </c>
      <c r="B31" s="51" t="str">
        <f>IF(Maßnahmen!R70="-","",IF(Maßnahmen!R70="","",IF(Maßnahmen!R70="Bitte auswählen","",Maßnahmen!R70)))</f>
        <v/>
      </c>
      <c r="C31" s="12">
        <f>IF(Maßnahmen!B70="-","",IF(Maßnahmen!B70="","",IF(Maßnahmen!B70="Bitte auswählen","",Maßnahmen!B70)))</f>
        <v>30</v>
      </c>
      <c r="D31" s="13" t="str">
        <f>IF(Maßnahmen!C70="-","",IF(Maßnahmen!C70="","",IF(Maßnahmen!C70="Bitte auswählen","",Maßnahmen!C70)))</f>
        <v/>
      </c>
      <c r="E31" s="13" t="str">
        <f>IF(Maßnahmen!C71="-","",IF(Maßnahmen!C71="","",IF(Maßnahmen!C71="Bitte auswählen","",Maßnahmen!C71)))</f>
        <v/>
      </c>
      <c r="F31" s="13" t="str">
        <f>IF(Maßnahmen!D70="-","",IF(Maßnahmen!D70="","",IF(Maßnahmen!D70="Bitte auswählen","",Maßnahmen!D70)))</f>
        <v/>
      </c>
      <c r="G31" s="13" t="str">
        <f>IF(Maßnahmen!E70="-","",IF(Maßnahmen!E70="","",IF(Maßnahmen!E70="Bitte auswählen","",Maßnahmen!E70)))</f>
        <v/>
      </c>
      <c r="H31" s="13" t="str">
        <f>IF(Maßnahmen!F70="-","",IF(Maßnahmen!F70="","",IF(Maßnahmen!F70="Bitte auswählen","",Maßnahmen!F70)))</f>
        <v/>
      </c>
      <c r="I31" s="13" t="str">
        <f>IF(Maßnahmen!G70="-","",IF(Maßnahmen!G70="","",IF(Maßnahmen!G70="Bitte auswählen","",Maßnahmen!G70)))</f>
        <v/>
      </c>
      <c r="J31" s="13" t="str">
        <f>IF(Maßnahmen!H70="-","",IF(Maßnahmen!H70="","",IF(Maßnahmen!H70="Bitte auswählen","",Maßnahmen!H70)))</f>
        <v/>
      </c>
      <c r="K31" s="14" t="str">
        <f>IF(Maßnahmen!I70="-","",IF(Maßnahmen!I70="","",IF(Maßnahmen!I70="Bitte auswählen","",Maßnahmen!I70)))</f>
        <v/>
      </c>
      <c r="L31" s="13" t="str">
        <f>IF(Maßnahmen!J70="-","",IF(Maßnahmen!J70="","",IF(Maßnahmen!J70="Bitte auswählen","",Maßnahmen!J70)))</f>
        <v/>
      </c>
      <c r="M31" s="13" t="str">
        <f>IF(Maßnahmen!L70="-","",IF(Maßnahmen!L70="","",IF(Maßnahmen!L70="Bitte auswählen","",Maßnahmen!L70)))</f>
        <v/>
      </c>
      <c r="N31" s="13" t="str">
        <f>IF(Maßnahmen!L71="-","",IF(Maßnahmen!L71="","",IF(Maßnahmen!L71="Bitte auswählen","",Maßnahmen!L71)))</f>
        <v/>
      </c>
      <c r="O31" s="13" t="str">
        <f>IF(Maßnahmen!N70="-","",IF(Maßnahmen!N70="","",IF(Maßnahmen!N70="Bitte auswählen","",Maßnahmen!N70)))</f>
        <v/>
      </c>
      <c r="P31" s="13" t="str">
        <f>IF(Maßnahmen!O70="-","",IF(Maßnahmen!O70="","",IF(Maßnahmen!O70="Bitte auswählen","",Maßnahmen!O70)))</f>
        <v/>
      </c>
      <c r="Q31" s="13" t="str">
        <f>IF(Maßnahmen!Q70="-","",IF(Maßnahmen!Q70="","",IF(Maßnahmen!Q70="Bitte auswählen","",Maßnahmen!Q70)))</f>
        <v/>
      </c>
      <c r="R31" s="13" t="str">
        <f>IF(Maßnahmen!Q71="-","",IF(Maßnahmen!Q71="","",IF(Maßnahmen!Q71="Bitte auswählen","",Maßnahmen!Q71)))</f>
        <v/>
      </c>
      <c r="S31" s="15" t="str">
        <f>IF(Maßnahmen!V70="-","",IF(Maßnahmen!V70="","",IF(Maßnahmen!V70="Bitte auswählen","",Maßnahmen!V70)))</f>
        <v/>
      </c>
      <c r="T31" s="15" t="str">
        <f>IF(Maßnahmen!W70="-","",IF(Maßnahmen!W70="","",IF(Maßnahmen!W70="Bitte auswählen","",Maßnahmen!W70)))</f>
        <v/>
      </c>
      <c r="U31" s="15" t="str">
        <f>IF(Maßnahmen!X70="-","",IF(Maßnahmen!X70="","",IF(Maßnahmen!X70="Bitte auswählen","",Maßnahmen!X70)))</f>
        <v/>
      </c>
      <c r="V31" s="15" t="str">
        <f>IF(Maßnahmen!Y70="-","",IF(Maßnahmen!Y70="","",IF(Maßnahmen!Y70="Bitte auswählen","",Maßnahmen!Y70)))</f>
        <v/>
      </c>
      <c r="W31" s="15">
        <f>IF(Maßnahmen!Z70="-","",IF(Maßnahmen!Z70="","",IF(Maßnahmen!Z70="Bitte auswählen","",Maßnahmen!Z70)))</f>
        <v>0</v>
      </c>
      <c r="X31" s="15">
        <f>IF(Maßnahmen!AA70="-","",IF(Maßnahmen!AA70="","",IF(Maßnahmen!AA70="Bitte auswählen","",Maßnahmen!AA70)))</f>
        <v>0</v>
      </c>
      <c r="Y31" s="15">
        <f>IF(Maßnahmen!AB70="-","",IF(Maßnahmen!AB70="","",IF(Maßnahmen!AB70="Bitte auswählen","",Maßnahmen!AB70)))</f>
        <v>0</v>
      </c>
      <c r="Z31" s="21" t="str">
        <f>IF(Maßnahmen!AC70="-","",IF(Maßnahmen!AC70="","",IF(Maßnahmen!AC70="Bitte auswählen","",Maßnahmen!AC70)))</f>
        <v/>
      </c>
      <c r="AA31" s="21" t="str">
        <f>IF(Maßnahmen!AD70="-","",IF(Maßnahmen!AD70="","",IF(Maßnahmen!AD70="Bitte auswählen","",Maßnahmen!AD70)))</f>
        <v/>
      </c>
      <c r="AB31" s="19" t="str">
        <f>IF(Maßnahmen!S70="-","",IF(Maßnahmen!S70="","",IF(Maßnahmen!S70="Bitte auswählen","",Maßnahmen!S70)))</f>
        <v/>
      </c>
      <c r="AC31" s="19" t="str">
        <f>IF(Maßnahmen!U70="-","",IF(Maßnahmen!U70="","",IF(Maßnahmen!U70="Bitte auswählen","",Maßnahmen!U70)))</f>
        <v/>
      </c>
      <c r="AD31" s="19" t="str">
        <f>IF(Maßnahmen!U71="-","",IF(Maßnahmen!U71="","",IF(Maßnahmen!U71="Bitte auswählen","",Maßnahmen!U71)))</f>
        <v/>
      </c>
    </row>
    <row r="32" spans="1:30">
      <c r="A32" s="49" t="str">
        <f>IF(Netzwerk!E$7="-","",IF(Netzwerk!E$7="","",IF(Netzwerk!E$7="Bitte auswählen","",Netzwerk!E$7)))</f>
        <v/>
      </c>
      <c r="B32" s="51" t="str">
        <f>IF(Maßnahmen!R72="-","",IF(Maßnahmen!R72="","",IF(Maßnahmen!R72="Bitte auswählen","",Maßnahmen!R72)))</f>
        <v/>
      </c>
      <c r="C32" s="12">
        <f>IF(Maßnahmen!B72="-","",IF(Maßnahmen!B72="","",IF(Maßnahmen!B72="Bitte auswählen","",Maßnahmen!B72)))</f>
        <v>31</v>
      </c>
      <c r="D32" s="13" t="str">
        <f>IF(Maßnahmen!C72="-","",IF(Maßnahmen!C72="","",IF(Maßnahmen!C72="Bitte auswählen","",Maßnahmen!C72)))</f>
        <v/>
      </c>
      <c r="E32" s="13" t="str">
        <f>IF(Maßnahmen!C73="-","",IF(Maßnahmen!C73="","",IF(Maßnahmen!C73="Bitte auswählen","",Maßnahmen!C73)))</f>
        <v/>
      </c>
      <c r="F32" s="13" t="str">
        <f>IF(Maßnahmen!D72="-","",IF(Maßnahmen!D72="","",IF(Maßnahmen!D72="Bitte auswählen","",Maßnahmen!D72)))</f>
        <v/>
      </c>
      <c r="G32" s="13" t="str">
        <f>IF(Maßnahmen!E72="-","",IF(Maßnahmen!E72="","",IF(Maßnahmen!E72="Bitte auswählen","",Maßnahmen!E72)))</f>
        <v/>
      </c>
      <c r="H32" s="13" t="str">
        <f>IF(Maßnahmen!F72="-","",IF(Maßnahmen!F72="","",IF(Maßnahmen!F72="Bitte auswählen","",Maßnahmen!F72)))</f>
        <v/>
      </c>
      <c r="I32" s="13" t="str">
        <f>IF(Maßnahmen!G72="-","",IF(Maßnahmen!G72="","",IF(Maßnahmen!G72="Bitte auswählen","",Maßnahmen!G72)))</f>
        <v/>
      </c>
      <c r="J32" s="13" t="str">
        <f>IF(Maßnahmen!H72="-","",IF(Maßnahmen!H72="","",IF(Maßnahmen!H72="Bitte auswählen","",Maßnahmen!H72)))</f>
        <v/>
      </c>
      <c r="K32" s="14" t="str">
        <f>IF(Maßnahmen!I72="-","",IF(Maßnahmen!I72="","",IF(Maßnahmen!I72="Bitte auswählen","",Maßnahmen!I72)))</f>
        <v/>
      </c>
      <c r="L32" s="13" t="str">
        <f>IF(Maßnahmen!J72="-","",IF(Maßnahmen!J72="","",IF(Maßnahmen!J72="Bitte auswählen","",Maßnahmen!J72)))</f>
        <v/>
      </c>
      <c r="M32" s="13" t="str">
        <f>IF(Maßnahmen!L72="-","",IF(Maßnahmen!L72="","",IF(Maßnahmen!L72="Bitte auswählen","",Maßnahmen!L72)))</f>
        <v/>
      </c>
      <c r="N32" s="13" t="str">
        <f>IF(Maßnahmen!L73="-","",IF(Maßnahmen!L73="","",IF(Maßnahmen!L73="Bitte auswählen","",Maßnahmen!L73)))</f>
        <v/>
      </c>
      <c r="O32" s="13" t="str">
        <f>IF(Maßnahmen!N72="-","",IF(Maßnahmen!N72="","",IF(Maßnahmen!N72="Bitte auswählen","",Maßnahmen!N72)))</f>
        <v/>
      </c>
      <c r="P32" s="13" t="str">
        <f>IF(Maßnahmen!O72="-","",IF(Maßnahmen!O72="","",IF(Maßnahmen!O72="Bitte auswählen","",Maßnahmen!O72)))</f>
        <v/>
      </c>
      <c r="Q32" s="13" t="str">
        <f>IF(Maßnahmen!Q72="-","",IF(Maßnahmen!Q72="","",IF(Maßnahmen!Q72="Bitte auswählen","",Maßnahmen!Q72)))</f>
        <v/>
      </c>
      <c r="R32" s="13" t="str">
        <f>IF(Maßnahmen!Q73="-","",IF(Maßnahmen!Q73="","",IF(Maßnahmen!Q73="Bitte auswählen","",Maßnahmen!Q73)))</f>
        <v/>
      </c>
      <c r="S32" s="15" t="str">
        <f>IF(Maßnahmen!V72="-","",IF(Maßnahmen!V72="","",IF(Maßnahmen!V72="Bitte auswählen","",Maßnahmen!V72)))</f>
        <v/>
      </c>
      <c r="T32" s="15" t="str">
        <f>IF(Maßnahmen!W72="-","",IF(Maßnahmen!W72="","",IF(Maßnahmen!W72="Bitte auswählen","",Maßnahmen!W72)))</f>
        <v/>
      </c>
      <c r="U32" s="15" t="str">
        <f>IF(Maßnahmen!X72="-","",IF(Maßnahmen!X72="","",IF(Maßnahmen!X72="Bitte auswählen","",Maßnahmen!X72)))</f>
        <v/>
      </c>
      <c r="V32" s="15" t="str">
        <f>IF(Maßnahmen!Y72="-","",IF(Maßnahmen!Y72="","",IF(Maßnahmen!Y72="Bitte auswählen","",Maßnahmen!Y72)))</f>
        <v/>
      </c>
      <c r="W32" s="15">
        <f>IF(Maßnahmen!Z72="-","",IF(Maßnahmen!Z72="","",IF(Maßnahmen!Z72="Bitte auswählen","",Maßnahmen!Z72)))</f>
        <v>0</v>
      </c>
      <c r="X32" s="15">
        <f>IF(Maßnahmen!AA72="-","",IF(Maßnahmen!AA72="","",IF(Maßnahmen!AA72="Bitte auswählen","",Maßnahmen!AA72)))</f>
        <v>0</v>
      </c>
      <c r="Y32" s="15">
        <f>IF(Maßnahmen!AB72="-","",IF(Maßnahmen!AB72="","",IF(Maßnahmen!AB72="Bitte auswählen","",Maßnahmen!AB72)))</f>
        <v>0</v>
      </c>
      <c r="Z32" s="21" t="str">
        <f>IF(Maßnahmen!AC72="-","",IF(Maßnahmen!AC72="","",IF(Maßnahmen!AC72="Bitte auswählen","",Maßnahmen!AC72)))</f>
        <v/>
      </c>
      <c r="AA32" s="21" t="str">
        <f>IF(Maßnahmen!AD72="-","",IF(Maßnahmen!AD72="","",IF(Maßnahmen!AD72="Bitte auswählen","",Maßnahmen!AD72)))</f>
        <v/>
      </c>
      <c r="AB32" s="19" t="str">
        <f>IF(Maßnahmen!S72="-","",IF(Maßnahmen!S72="","",IF(Maßnahmen!S72="Bitte auswählen","",Maßnahmen!S72)))</f>
        <v/>
      </c>
      <c r="AC32" s="19" t="str">
        <f>IF(Maßnahmen!U72="-","",IF(Maßnahmen!U72="","",IF(Maßnahmen!U72="Bitte auswählen","",Maßnahmen!U72)))</f>
        <v/>
      </c>
      <c r="AD32" s="19" t="str">
        <f>IF(Maßnahmen!U73="-","",IF(Maßnahmen!U73="","",IF(Maßnahmen!U73="Bitte auswählen","",Maßnahmen!U73)))</f>
        <v/>
      </c>
    </row>
    <row r="33" spans="1:30">
      <c r="A33" s="49" t="str">
        <f>IF(Netzwerk!E$7="-","",IF(Netzwerk!E$7="","",IF(Netzwerk!E$7="Bitte auswählen","",Netzwerk!E$7)))</f>
        <v/>
      </c>
      <c r="B33" s="51" t="str">
        <f>IF(Maßnahmen!R74="-","",IF(Maßnahmen!R74="","",IF(Maßnahmen!R74="Bitte auswählen","",Maßnahmen!R74)))</f>
        <v/>
      </c>
      <c r="C33" s="12">
        <f>IF(Maßnahmen!B74="-","",IF(Maßnahmen!B74="","",IF(Maßnahmen!B74="Bitte auswählen","",Maßnahmen!B74)))</f>
        <v>32</v>
      </c>
      <c r="D33" s="13" t="str">
        <f>IF(Maßnahmen!C74="-","",IF(Maßnahmen!C74="","",IF(Maßnahmen!C74="Bitte auswählen","",Maßnahmen!C74)))</f>
        <v/>
      </c>
      <c r="E33" s="13" t="str">
        <f>IF(Maßnahmen!C75="-","",IF(Maßnahmen!C75="","",IF(Maßnahmen!C75="Bitte auswählen","",Maßnahmen!C75)))</f>
        <v/>
      </c>
      <c r="F33" s="13" t="str">
        <f>IF(Maßnahmen!D74="-","",IF(Maßnahmen!D74="","",IF(Maßnahmen!D74="Bitte auswählen","",Maßnahmen!D74)))</f>
        <v/>
      </c>
      <c r="G33" s="13" t="str">
        <f>IF(Maßnahmen!E74="-","",IF(Maßnahmen!E74="","",IF(Maßnahmen!E74="Bitte auswählen","",Maßnahmen!E74)))</f>
        <v/>
      </c>
      <c r="H33" s="13" t="str">
        <f>IF(Maßnahmen!F74="-","",IF(Maßnahmen!F74="","",IF(Maßnahmen!F74="Bitte auswählen","",Maßnahmen!F74)))</f>
        <v/>
      </c>
      <c r="I33" s="13" t="str">
        <f>IF(Maßnahmen!G74="-","",IF(Maßnahmen!G74="","",IF(Maßnahmen!G74="Bitte auswählen","",Maßnahmen!G74)))</f>
        <v/>
      </c>
      <c r="J33" s="13" t="str">
        <f>IF(Maßnahmen!H74="-","",IF(Maßnahmen!H74="","",IF(Maßnahmen!H74="Bitte auswählen","",Maßnahmen!H74)))</f>
        <v/>
      </c>
      <c r="K33" s="14" t="str">
        <f>IF(Maßnahmen!I74="-","",IF(Maßnahmen!I74="","",IF(Maßnahmen!I74="Bitte auswählen","",Maßnahmen!I74)))</f>
        <v/>
      </c>
      <c r="L33" s="13" t="str">
        <f>IF(Maßnahmen!J74="-","",IF(Maßnahmen!J74="","",IF(Maßnahmen!J74="Bitte auswählen","",Maßnahmen!J74)))</f>
        <v/>
      </c>
      <c r="M33" s="13" t="str">
        <f>IF(Maßnahmen!L74="-","",IF(Maßnahmen!L74="","",IF(Maßnahmen!L74="Bitte auswählen","",Maßnahmen!L74)))</f>
        <v/>
      </c>
      <c r="N33" s="13" t="str">
        <f>IF(Maßnahmen!L75="-","",IF(Maßnahmen!L75="","",IF(Maßnahmen!L75="Bitte auswählen","",Maßnahmen!L75)))</f>
        <v/>
      </c>
      <c r="O33" s="13" t="str">
        <f>IF(Maßnahmen!N74="-","",IF(Maßnahmen!N74="","",IF(Maßnahmen!N74="Bitte auswählen","",Maßnahmen!N74)))</f>
        <v/>
      </c>
      <c r="P33" s="13" t="str">
        <f>IF(Maßnahmen!O74="-","",IF(Maßnahmen!O74="","",IF(Maßnahmen!O74="Bitte auswählen","",Maßnahmen!O74)))</f>
        <v/>
      </c>
      <c r="Q33" s="13" t="str">
        <f>IF(Maßnahmen!Q74="-","",IF(Maßnahmen!Q74="","",IF(Maßnahmen!Q74="Bitte auswählen","",Maßnahmen!Q74)))</f>
        <v/>
      </c>
      <c r="R33" s="13" t="str">
        <f>IF(Maßnahmen!Q75="-","",IF(Maßnahmen!Q75="","",IF(Maßnahmen!Q75="Bitte auswählen","",Maßnahmen!Q75)))</f>
        <v/>
      </c>
      <c r="S33" s="15" t="str">
        <f>IF(Maßnahmen!V74="-","",IF(Maßnahmen!V74="","",IF(Maßnahmen!V74="Bitte auswählen","",Maßnahmen!V74)))</f>
        <v/>
      </c>
      <c r="T33" s="15" t="str">
        <f>IF(Maßnahmen!W74="-","",IF(Maßnahmen!W74="","",IF(Maßnahmen!W74="Bitte auswählen","",Maßnahmen!W74)))</f>
        <v/>
      </c>
      <c r="U33" s="15" t="str">
        <f>IF(Maßnahmen!X74="-","",IF(Maßnahmen!X74="","",IF(Maßnahmen!X74="Bitte auswählen","",Maßnahmen!X74)))</f>
        <v/>
      </c>
      <c r="V33" s="15" t="str">
        <f>IF(Maßnahmen!Y74="-","",IF(Maßnahmen!Y74="","",IF(Maßnahmen!Y74="Bitte auswählen","",Maßnahmen!Y74)))</f>
        <v/>
      </c>
      <c r="W33" s="15">
        <f>IF(Maßnahmen!Z74="-","",IF(Maßnahmen!Z74="","",IF(Maßnahmen!Z74="Bitte auswählen","",Maßnahmen!Z74)))</f>
        <v>0</v>
      </c>
      <c r="X33" s="15">
        <f>IF(Maßnahmen!AA74="-","",IF(Maßnahmen!AA74="","",IF(Maßnahmen!AA74="Bitte auswählen","",Maßnahmen!AA74)))</f>
        <v>0</v>
      </c>
      <c r="Y33" s="15">
        <f>IF(Maßnahmen!AB74="-","",IF(Maßnahmen!AB74="","",IF(Maßnahmen!AB74="Bitte auswählen","",Maßnahmen!AB74)))</f>
        <v>0</v>
      </c>
      <c r="Z33" s="21" t="str">
        <f>IF(Maßnahmen!AC74="-","",IF(Maßnahmen!AC74="","",IF(Maßnahmen!AC74="Bitte auswählen","",Maßnahmen!AC74)))</f>
        <v/>
      </c>
      <c r="AA33" s="21" t="str">
        <f>IF(Maßnahmen!AD74="-","",IF(Maßnahmen!AD74="","",IF(Maßnahmen!AD74="Bitte auswählen","",Maßnahmen!AD74)))</f>
        <v/>
      </c>
      <c r="AB33" s="19" t="str">
        <f>IF(Maßnahmen!S74="-","",IF(Maßnahmen!S74="","",IF(Maßnahmen!S74="Bitte auswählen","",Maßnahmen!S74)))</f>
        <v/>
      </c>
      <c r="AC33" s="19" t="str">
        <f>IF(Maßnahmen!U74="-","",IF(Maßnahmen!U74="","",IF(Maßnahmen!U74="Bitte auswählen","",Maßnahmen!U74)))</f>
        <v/>
      </c>
      <c r="AD33" s="19" t="str">
        <f>IF(Maßnahmen!U75="-","",IF(Maßnahmen!U75="","",IF(Maßnahmen!U75="Bitte auswählen","",Maßnahmen!U75)))</f>
        <v/>
      </c>
    </row>
    <row r="34" spans="1:30">
      <c r="A34" s="49" t="str">
        <f>IF(Netzwerk!E$7="-","",IF(Netzwerk!E$7="","",IF(Netzwerk!E$7="Bitte auswählen","",Netzwerk!E$7)))</f>
        <v/>
      </c>
      <c r="B34" s="51" t="str">
        <f>IF(Maßnahmen!R76="-","",IF(Maßnahmen!R76="","",IF(Maßnahmen!R76="Bitte auswählen","",Maßnahmen!R76)))</f>
        <v/>
      </c>
      <c r="C34" s="12">
        <f>IF(Maßnahmen!B76="-","",IF(Maßnahmen!B76="","",IF(Maßnahmen!B76="Bitte auswählen","",Maßnahmen!B76)))</f>
        <v>33</v>
      </c>
      <c r="D34" s="13" t="str">
        <f>IF(Maßnahmen!C76="-","",IF(Maßnahmen!C76="","",IF(Maßnahmen!C76="Bitte auswählen","",Maßnahmen!C76)))</f>
        <v/>
      </c>
      <c r="E34" s="13" t="str">
        <f>IF(Maßnahmen!C77="-","",IF(Maßnahmen!C77="","",IF(Maßnahmen!C77="Bitte auswählen","",Maßnahmen!C77)))</f>
        <v/>
      </c>
      <c r="F34" s="13" t="str">
        <f>IF(Maßnahmen!D76="-","",IF(Maßnahmen!D76="","",IF(Maßnahmen!D76="Bitte auswählen","",Maßnahmen!D76)))</f>
        <v/>
      </c>
      <c r="G34" s="13" t="str">
        <f>IF(Maßnahmen!E76="-","",IF(Maßnahmen!E76="","",IF(Maßnahmen!E76="Bitte auswählen","",Maßnahmen!E76)))</f>
        <v/>
      </c>
      <c r="H34" s="13" t="str">
        <f>IF(Maßnahmen!F76="-","",IF(Maßnahmen!F76="","",IF(Maßnahmen!F76="Bitte auswählen","",Maßnahmen!F76)))</f>
        <v/>
      </c>
      <c r="I34" s="13" t="str">
        <f>IF(Maßnahmen!G76="-","",IF(Maßnahmen!G76="","",IF(Maßnahmen!G76="Bitte auswählen","",Maßnahmen!G76)))</f>
        <v/>
      </c>
      <c r="J34" s="13" t="str">
        <f>IF(Maßnahmen!H76="-","",IF(Maßnahmen!H76="","",IF(Maßnahmen!H76="Bitte auswählen","",Maßnahmen!H76)))</f>
        <v/>
      </c>
      <c r="K34" s="14" t="str">
        <f>IF(Maßnahmen!I76="-","",IF(Maßnahmen!I76="","",IF(Maßnahmen!I76="Bitte auswählen","",Maßnahmen!I76)))</f>
        <v/>
      </c>
      <c r="L34" s="13" t="str">
        <f>IF(Maßnahmen!J76="-","",IF(Maßnahmen!J76="","",IF(Maßnahmen!J76="Bitte auswählen","",Maßnahmen!J76)))</f>
        <v/>
      </c>
      <c r="M34" s="13" t="str">
        <f>IF(Maßnahmen!L76="-","",IF(Maßnahmen!L76="","",IF(Maßnahmen!L76="Bitte auswählen","",Maßnahmen!L76)))</f>
        <v/>
      </c>
      <c r="N34" s="13" t="str">
        <f>IF(Maßnahmen!L77="-","",IF(Maßnahmen!L77="","",IF(Maßnahmen!L77="Bitte auswählen","",Maßnahmen!L77)))</f>
        <v/>
      </c>
      <c r="O34" s="13" t="str">
        <f>IF(Maßnahmen!N76="-","",IF(Maßnahmen!N76="","",IF(Maßnahmen!N76="Bitte auswählen","",Maßnahmen!N76)))</f>
        <v/>
      </c>
      <c r="P34" s="13" t="str">
        <f>IF(Maßnahmen!O76="-","",IF(Maßnahmen!O76="","",IF(Maßnahmen!O76="Bitte auswählen","",Maßnahmen!O76)))</f>
        <v/>
      </c>
      <c r="Q34" s="13" t="str">
        <f>IF(Maßnahmen!Q76="-","",IF(Maßnahmen!Q76="","",IF(Maßnahmen!Q76="Bitte auswählen","",Maßnahmen!Q76)))</f>
        <v/>
      </c>
      <c r="R34" s="13" t="str">
        <f>IF(Maßnahmen!Q77="-","",IF(Maßnahmen!Q77="","",IF(Maßnahmen!Q77="Bitte auswählen","",Maßnahmen!Q77)))</f>
        <v/>
      </c>
      <c r="S34" s="15" t="str">
        <f>IF(Maßnahmen!V76="-","",IF(Maßnahmen!V76="","",IF(Maßnahmen!V76="Bitte auswählen","",Maßnahmen!V76)))</f>
        <v/>
      </c>
      <c r="T34" s="15" t="str">
        <f>IF(Maßnahmen!W76="-","",IF(Maßnahmen!W76="","",IF(Maßnahmen!W76="Bitte auswählen","",Maßnahmen!W76)))</f>
        <v/>
      </c>
      <c r="U34" s="15" t="str">
        <f>IF(Maßnahmen!X76="-","",IF(Maßnahmen!X76="","",IF(Maßnahmen!X76="Bitte auswählen","",Maßnahmen!X76)))</f>
        <v/>
      </c>
      <c r="V34" s="15" t="str">
        <f>IF(Maßnahmen!Y76="-","",IF(Maßnahmen!Y76="","",IF(Maßnahmen!Y76="Bitte auswählen","",Maßnahmen!Y76)))</f>
        <v/>
      </c>
      <c r="W34" s="15">
        <f>IF(Maßnahmen!Z76="-","",IF(Maßnahmen!Z76="","",IF(Maßnahmen!Z76="Bitte auswählen","",Maßnahmen!Z76)))</f>
        <v>0</v>
      </c>
      <c r="X34" s="15">
        <f>IF(Maßnahmen!AA76="-","",IF(Maßnahmen!AA76="","",IF(Maßnahmen!AA76="Bitte auswählen","",Maßnahmen!AA76)))</f>
        <v>0</v>
      </c>
      <c r="Y34" s="15">
        <f>IF(Maßnahmen!AB76="-","",IF(Maßnahmen!AB76="","",IF(Maßnahmen!AB76="Bitte auswählen","",Maßnahmen!AB76)))</f>
        <v>0</v>
      </c>
      <c r="Z34" s="21" t="str">
        <f>IF(Maßnahmen!AC76="-","",IF(Maßnahmen!AC76="","",IF(Maßnahmen!AC76="Bitte auswählen","",Maßnahmen!AC76)))</f>
        <v/>
      </c>
      <c r="AA34" s="21" t="str">
        <f>IF(Maßnahmen!AD76="-","",IF(Maßnahmen!AD76="","",IF(Maßnahmen!AD76="Bitte auswählen","",Maßnahmen!AD76)))</f>
        <v/>
      </c>
      <c r="AB34" s="19" t="str">
        <f>IF(Maßnahmen!S76="-","",IF(Maßnahmen!S76="","",IF(Maßnahmen!S76="Bitte auswählen","",Maßnahmen!S76)))</f>
        <v/>
      </c>
      <c r="AC34" s="19" t="str">
        <f>IF(Maßnahmen!U76="-","",IF(Maßnahmen!U76="","",IF(Maßnahmen!U76="Bitte auswählen","",Maßnahmen!U76)))</f>
        <v/>
      </c>
      <c r="AD34" s="19" t="str">
        <f>IF(Maßnahmen!U77="-","",IF(Maßnahmen!U77="","",IF(Maßnahmen!U77="Bitte auswählen","",Maßnahmen!U77)))</f>
        <v/>
      </c>
    </row>
    <row r="35" spans="1:30">
      <c r="A35" s="49" t="str">
        <f>IF(Netzwerk!E$7="-","",IF(Netzwerk!E$7="","",IF(Netzwerk!E$7="Bitte auswählen","",Netzwerk!E$7)))</f>
        <v/>
      </c>
      <c r="B35" s="51" t="str">
        <f>IF(Maßnahmen!R78="-","",IF(Maßnahmen!R78="","",IF(Maßnahmen!R78="Bitte auswählen","",Maßnahmen!R78)))</f>
        <v/>
      </c>
      <c r="C35" s="12">
        <f>IF(Maßnahmen!B78="-","",IF(Maßnahmen!B78="","",IF(Maßnahmen!B78="Bitte auswählen","",Maßnahmen!B78)))</f>
        <v>34</v>
      </c>
      <c r="D35" s="13" t="str">
        <f>IF(Maßnahmen!C78="-","",IF(Maßnahmen!C78="","",IF(Maßnahmen!C78="Bitte auswählen","",Maßnahmen!C78)))</f>
        <v/>
      </c>
      <c r="E35" s="13" t="str">
        <f>IF(Maßnahmen!C79="-","",IF(Maßnahmen!C79="","",IF(Maßnahmen!C79="Bitte auswählen","",Maßnahmen!C79)))</f>
        <v/>
      </c>
      <c r="F35" s="13" t="str">
        <f>IF(Maßnahmen!D78="-","",IF(Maßnahmen!D78="","",IF(Maßnahmen!D78="Bitte auswählen","",Maßnahmen!D78)))</f>
        <v/>
      </c>
      <c r="G35" s="13" t="str">
        <f>IF(Maßnahmen!E78="-","",IF(Maßnahmen!E78="","",IF(Maßnahmen!E78="Bitte auswählen","",Maßnahmen!E78)))</f>
        <v/>
      </c>
      <c r="H35" s="13" t="str">
        <f>IF(Maßnahmen!F78="-","",IF(Maßnahmen!F78="","",IF(Maßnahmen!F78="Bitte auswählen","",Maßnahmen!F78)))</f>
        <v/>
      </c>
      <c r="I35" s="13" t="str">
        <f>IF(Maßnahmen!G78="-","",IF(Maßnahmen!G78="","",IF(Maßnahmen!G78="Bitte auswählen","",Maßnahmen!G78)))</f>
        <v/>
      </c>
      <c r="J35" s="13" t="str">
        <f>IF(Maßnahmen!H78="-","",IF(Maßnahmen!H78="","",IF(Maßnahmen!H78="Bitte auswählen","",Maßnahmen!H78)))</f>
        <v/>
      </c>
      <c r="K35" s="14" t="str">
        <f>IF(Maßnahmen!I78="-","",IF(Maßnahmen!I78="","",IF(Maßnahmen!I78="Bitte auswählen","",Maßnahmen!I78)))</f>
        <v/>
      </c>
      <c r="L35" s="13" t="str">
        <f>IF(Maßnahmen!J78="-","",IF(Maßnahmen!J78="","",IF(Maßnahmen!J78="Bitte auswählen","",Maßnahmen!J78)))</f>
        <v/>
      </c>
      <c r="M35" s="13" t="str">
        <f>IF(Maßnahmen!L78="-","",IF(Maßnahmen!L78="","",IF(Maßnahmen!L78="Bitte auswählen","",Maßnahmen!L78)))</f>
        <v/>
      </c>
      <c r="N35" s="13" t="str">
        <f>IF(Maßnahmen!L79="-","",IF(Maßnahmen!L79="","",IF(Maßnahmen!L79="Bitte auswählen","",Maßnahmen!L79)))</f>
        <v/>
      </c>
      <c r="O35" s="13" t="str">
        <f>IF(Maßnahmen!N78="-","",IF(Maßnahmen!N78="","",IF(Maßnahmen!N78="Bitte auswählen","",Maßnahmen!N78)))</f>
        <v/>
      </c>
      <c r="P35" s="13" t="str">
        <f>IF(Maßnahmen!O78="-","",IF(Maßnahmen!O78="","",IF(Maßnahmen!O78="Bitte auswählen","",Maßnahmen!O78)))</f>
        <v/>
      </c>
      <c r="Q35" s="13" t="str">
        <f>IF(Maßnahmen!Q78="-","",IF(Maßnahmen!Q78="","",IF(Maßnahmen!Q78="Bitte auswählen","",Maßnahmen!Q78)))</f>
        <v/>
      </c>
      <c r="R35" s="13" t="str">
        <f>IF(Maßnahmen!Q79="-","",IF(Maßnahmen!Q79="","",IF(Maßnahmen!Q79="Bitte auswählen","",Maßnahmen!Q79)))</f>
        <v/>
      </c>
      <c r="S35" s="15" t="str">
        <f>IF(Maßnahmen!V78="-","",IF(Maßnahmen!V78="","",IF(Maßnahmen!V78="Bitte auswählen","",Maßnahmen!V78)))</f>
        <v/>
      </c>
      <c r="T35" s="15" t="str">
        <f>IF(Maßnahmen!W78="-","",IF(Maßnahmen!W78="","",IF(Maßnahmen!W78="Bitte auswählen","",Maßnahmen!W78)))</f>
        <v/>
      </c>
      <c r="U35" s="15" t="str">
        <f>IF(Maßnahmen!X78="-","",IF(Maßnahmen!X78="","",IF(Maßnahmen!X78="Bitte auswählen","",Maßnahmen!X78)))</f>
        <v/>
      </c>
      <c r="V35" s="15" t="str">
        <f>IF(Maßnahmen!Y78="-","",IF(Maßnahmen!Y78="","",IF(Maßnahmen!Y78="Bitte auswählen","",Maßnahmen!Y78)))</f>
        <v/>
      </c>
      <c r="W35" s="15">
        <f>IF(Maßnahmen!Z78="-","",IF(Maßnahmen!Z78="","",IF(Maßnahmen!Z78="Bitte auswählen","",Maßnahmen!Z78)))</f>
        <v>0</v>
      </c>
      <c r="X35" s="15">
        <f>IF(Maßnahmen!AA78="-","",IF(Maßnahmen!AA78="","",IF(Maßnahmen!AA78="Bitte auswählen","",Maßnahmen!AA78)))</f>
        <v>0</v>
      </c>
      <c r="Y35" s="15">
        <f>IF(Maßnahmen!AB78="-","",IF(Maßnahmen!AB78="","",IF(Maßnahmen!AB78="Bitte auswählen","",Maßnahmen!AB78)))</f>
        <v>0</v>
      </c>
      <c r="Z35" s="21" t="str">
        <f>IF(Maßnahmen!AC78="-","",IF(Maßnahmen!AC78="","",IF(Maßnahmen!AC78="Bitte auswählen","",Maßnahmen!AC78)))</f>
        <v/>
      </c>
      <c r="AA35" s="21" t="str">
        <f>IF(Maßnahmen!AD78="-","",IF(Maßnahmen!AD78="","",IF(Maßnahmen!AD78="Bitte auswählen","",Maßnahmen!AD78)))</f>
        <v/>
      </c>
      <c r="AB35" s="19" t="str">
        <f>IF(Maßnahmen!S78="-","",IF(Maßnahmen!S78="","",IF(Maßnahmen!S78="Bitte auswählen","",Maßnahmen!S78)))</f>
        <v/>
      </c>
      <c r="AC35" s="19" t="str">
        <f>IF(Maßnahmen!U78="-","",IF(Maßnahmen!U78="","",IF(Maßnahmen!U78="Bitte auswählen","",Maßnahmen!U78)))</f>
        <v/>
      </c>
      <c r="AD35" s="19" t="str">
        <f>IF(Maßnahmen!U79="-","",IF(Maßnahmen!U79="","",IF(Maßnahmen!U79="Bitte auswählen","",Maßnahmen!U79)))</f>
        <v/>
      </c>
    </row>
    <row r="36" spans="1:30">
      <c r="A36" s="49" t="str">
        <f>IF(Netzwerk!E$7="-","",IF(Netzwerk!E$7="","",IF(Netzwerk!E$7="Bitte auswählen","",Netzwerk!E$7)))</f>
        <v/>
      </c>
      <c r="B36" s="51" t="str">
        <f>IF(Maßnahmen!R80="-","",IF(Maßnahmen!R80="","",IF(Maßnahmen!R80="Bitte auswählen","",Maßnahmen!R80)))</f>
        <v/>
      </c>
      <c r="C36" s="12">
        <f>IF(Maßnahmen!B80="-","",IF(Maßnahmen!B80="","",IF(Maßnahmen!B80="Bitte auswählen","",Maßnahmen!B80)))</f>
        <v>35</v>
      </c>
      <c r="D36" s="13" t="str">
        <f>IF(Maßnahmen!C80="-","",IF(Maßnahmen!C80="","",IF(Maßnahmen!C80="Bitte auswählen","",Maßnahmen!C80)))</f>
        <v/>
      </c>
      <c r="E36" s="13" t="str">
        <f>IF(Maßnahmen!C81="-","",IF(Maßnahmen!C81="","",IF(Maßnahmen!C81="Bitte auswählen","",Maßnahmen!C81)))</f>
        <v/>
      </c>
      <c r="F36" s="13" t="str">
        <f>IF(Maßnahmen!D80="-","",IF(Maßnahmen!D80="","",IF(Maßnahmen!D80="Bitte auswählen","",Maßnahmen!D80)))</f>
        <v/>
      </c>
      <c r="G36" s="13" t="str">
        <f>IF(Maßnahmen!E80="-","",IF(Maßnahmen!E80="","",IF(Maßnahmen!E80="Bitte auswählen","",Maßnahmen!E80)))</f>
        <v/>
      </c>
      <c r="H36" s="13" t="str">
        <f>IF(Maßnahmen!F80="-","",IF(Maßnahmen!F80="","",IF(Maßnahmen!F80="Bitte auswählen","",Maßnahmen!F80)))</f>
        <v/>
      </c>
      <c r="I36" s="13" t="str">
        <f>IF(Maßnahmen!G80="-","",IF(Maßnahmen!G80="","",IF(Maßnahmen!G80="Bitte auswählen","",Maßnahmen!G80)))</f>
        <v/>
      </c>
      <c r="J36" s="13" t="str">
        <f>IF(Maßnahmen!H80="-","",IF(Maßnahmen!H80="","",IF(Maßnahmen!H80="Bitte auswählen","",Maßnahmen!H80)))</f>
        <v/>
      </c>
      <c r="K36" s="14" t="str">
        <f>IF(Maßnahmen!I80="-","",IF(Maßnahmen!I80="","",IF(Maßnahmen!I80="Bitte auswählen","",Maßnahmen!I80)))</f>
        <v/>
      </c>
      <c r="L36" s="13" t="str">
        <f>IF(Maßnahmen!J80="-","",IF(Maßnahmen!J80="","",IF(Maßnahmen!J80="Bitte auswählen","",Maßnahmen!J80)))</f>
        <v/>
      </c>
      <c r="M36" s="13" t="str">
        <f>IF(Maßnahmen!L80="-","",IF(Maßnahmen!L80="","",IF(Maßnahmen!L80="Bitte auswählen","",Maßnahmen!L80)))</f>
        <v/>
      </c>
      <c r="N36" s="13" t="str">
        <f>IF(Maßnahmen!L81="-","",IF(Maßnahmen!L81="","",IF(Maßnahmen!L81="Bitte auswählen","",Maßnahmen!L81)))</f>
        <v/>
      </c>
      <c r="O36" s="13" t="str">
        <f>IF(Maßnahmen!N80="-","",IF(Maßnahmen!N80="","",IF(Maßnahmen!N80="Bitte auswählen","",Maßnahmen!N80)))</f>
        <v/>
      </c>
      <c r="P36" s="13" t="str">
        <f>IF(Maßnahmen!O80="-","",IF(Maßnahmen!O80="","",IF(Maßnahmen!O80="Bitte auswählen","",Maßnahmen!O80)))</f>
        <v/>
      </c>
      <c r="Q36" s="13" t="str">
        <f>IF(Maßnahmen!Q80="-","",IF(Maßnahmen!Q80="","",IF(Maßnahmen!Q80="Bitte auswählen","",Maßnahmen!Q80)))</f>
        <v/>
      </c>
      <c r="R36" s="13" t="str">
        <f>IF(Maßnahmen!Q81="-","",IF(Maßnahmen!Q81="","",IF(Maßnahmen!Q81="Bitte auswählen","",Maßnahmen!Q81)))</f>
        <v/>
      </c>
      <c r="S36" s="15" t="str">
        <f>IF(Maßnahmen!V80="-","",IF(Maßnahmen!V80="","",IF(Maßnahmen!V80="Bitte auswählen","",Maßnahmen!V80)))</f>
        <v/>
      </c>
      <c r="T36" s="15" t="str">
        <f>IF(Maßnahmen!W80="-","",IF(Maßnahmen!W80="","",IF(Maßnahmen!W80="Bitte auswählen","",Maßnahmen!W80)))</f>
        <v/>
      </c>
      <c r="U36" s="15" t="str">
        <f>IF(Maßnahmen!X80="-","",IF(Maßnahmen!X80="","",IF(Maßnahmen!X80="Bitte auswählen","",Maßnahmen!X80)))</f>
        <v/>
      </c>
      <c r="V36" s="15" t="str">
        <f>IF(Maßnahmen!Y80="-","",IF(Maßnahmen!Y80="","",IF(Maßnahmen!Y80="Bitte auswählen","",Maßnahmen!Y80)))</f>
        <v/>
      </c>
      <c r="W36" s="15">
        <f>IF(Maßnahmen!Z80="-","",IF(Maßnahmen!Z80="","",IF(Maßnahmen!Z80="Bitte auswählen","",Maßnahmen!Z80)))</f>
        <v>0</v>
      </c>
      <c r="X36" s="15">
        <f>IF(Maßnahmen!AA80="-","",IF(Maßnahmen!AA80="","",IF(Maßnahmen!AA80="Bitte auswählen","",Maßnahmen!AA80)))</f>
        <v>0</v>
      </c>
      <c r="Y36" s="15">
        <f>IF(Maßnahmen!AB80="-","",IF(Maßnahmen!AB80="","",IF(Maßnahmen!AB80="Bitte auswählen","",Maßnahmen!AB80)))</f>
        <v>0</v>
      </c>
      <c r="Z36" s="21" t="str">
        <f>IF(Maßnahmen!AC80="-","",IF(Maßnahmen!AC80="","",IF(Maßnahmen!AC80="Bitte auswählen","",Maßnahmen!AC80)))</f>
        <v/>
      </c>
      <c r="AA36" s="21" t="str">
        <f>IF(Maßnahmen!AD80="-","",IF(Maßnahmen!AD80="","",IF(Maßnahmen!AD80="Bitte auswählen","",Maßnahmen!AD80)))</f>
        <v/>
      </c>
      <c r="AB36" s="19" t="str">
        <f>IF(Maßnahmen!S80="-","",IF(Maßnahmen!S80="","",IF(Maßnahmen!S80="Bitte auswählen","",Maßnahmen!S80)))</f>
        <v/>
      </c>
      <c r="AC36" s="19" t="str">
        <f>IF(Maßnahmen!U80="-","",IF(Maßnahmen!U80="","",IF(Maßnahmen!U80="Bitte auswählen","",Maßnahmen!U80)))</f>
        <v/>
      </c>
      <c r="AD36" s="19" t="str">
        <f>IF(Maßnahmen!U81="-","",IF(Maßnahmen!U81="","",IF(Maßnahmen!U81="Bitte auswählen","",Maßnahmen!U81)))</f>
        <v/>
      </c>
    </row>
    <row r="37" spans="1:30">
      <c r="A37" s="49" t="str">
        <f>IF(Netzwerk!E$7="-","",IF(Netzwerk!E$7="","",IF(Netzwerk!E$7="Bitte auswählen","",Netzwerk!E$7)))</f>
        <v/>
      </c>
      <c r="B37" s="51" t="str">
        <f>IF(Maßnahmen!R82="-","",IF(Maßnahmen!R82="","",IF(Maßnahmen!R82="Bitte auswählen","",Maßnahmen!R82)))</f>
        <v/>
      </c>
      <c r="C37" s="12">
        <f>IF(Maßnahmen!B82="-","",IF(Maßnahmen!B82="","",IF(Maßnahmen!B82="Bitte auswählen","",Maßnahmen!B82)))</f>
        <v>36</v>
      </c>
      <c r="D37" s="13" t="str">
        <f>IF(Maßnahmen!C82="-","",IF(Maßnahmen!C82="","",IF(Maßnahmen!C82="Bitte auswählen","",Maßnahmen!C82)))</f>
        <v/>
      </c>
      <c r="E37" s="13" t="str">
        <f>IF(Maßnahmen!C83="-","",IF(Maßnahmen!C83="","",IF(Maßnahmen!C83="Bitte auswählen","",Maßnahmen!C83)))</f>
        <v/>
      </c>
      <c r="F37" s="13" t="str">
        <f>IF(Maßnahmen!D82="-","",IF(Maßnahmen!D82="","",IF(Maßnahmen!D82="Bitte auswählen","",Maßnahmen!D82)))</f>
        <v/>
      </c>
      <c r="G37" s="13" t="str">
        <f>IF(Maßnahmen!E82="-","",IF(Maßnahmen!E82="","",IF(Maßnahmen!E82="Bitte auswählen","",Maßnahmen!E82)))</f>
        <v/>
      </c>
      <c r="H37" s="13" t="str">
        <f>IF(Maßnahmen!F82="-","",IF(Maßnahmen!F82="","",IF(Maßnahmen!F82="Bitte auswählen","",Maßnahmen!F82)))</f>
        <v/>
      </c>
      <c r="I37" s="13" t="str">
        <f>IF(Maßnahmen!G82="-","",IF(Maßnahmen!G82="","",IF(Maßnahmen!G82="Bitte auswählen","",Maßnahmen!G82)))</f>
        <v/>
      </c>
      <c r="J37" s="13" t="str">
        <f>IF(Maßnahmen!H82="-","",IF(Maßnahmen!H82="","",IF(Maßnahmen!H82="Bitte auswählen","",Maßnahmen!H82)))</f>
        <v/>
      </c>
      <c r="K37" s="14" t="str">
        <f>IF(Maßnahmen!I82="-","",IF(Maßnahmen!I82="","",IF(Maßnahmen!I82="Bitte auswählen","",Maßnahmen!I82)))</f>
        <v/>
      </c>
      <c r="L37" s="13" t="str">
        <f>IF(Maßnahmen!J82="-","",IF(Maßnahmen!J82="","",IF(Maßnahmen!J82="Bitte auswählen","",Maßnahmen!J82)))</f>
        <v/>
      </c>
      <c r="M37" s="13" t="str">
        <f>IF(Maßnahmen!L82="-","",IF(Maßnahmen!L82="","",IF(Maßnahmen!L82="Bitte auswählen","",Maßnahmen!L82)))</f>
        <v/>
      </c>
      <c r="N37" s="13" t="str">
        <f>IF(Maßnahmen!L83="-","",IF(Maßnahmen!L83="","",IF(Maßnahmen!L83="Bitte auswählen","",Maßnahmen!L83)))</f>
        <v/>
      </c>
      <c r="O37" s="13" t="str">
        <f>IF(Maßnahmen!N82="-","",IF(Maßnahmen!N82="","",IF(Maßnahmen!N82="Bitte auswählen","",Maßnahmen!N82)))</f>
        <v/>
      </c>
      <c r="P37" s="13" t="str">
        <f>IF(Maßnahmen!O82="-","",IF(Maßnahmen!O82="","",IF(Maßnahmen!O82="Bitte auswählen","",Maßnahmen!O82)))</f>
        <v/>
      </c>
      <c r="Q37" s="13" t="str">
        <f>IF(Maßnahmen!Q82="-","",IF(Maßnahmen!Q82="","",IF(Maßnahmen!Q82="Bitte auswählen","",Maßnahmen!Q82)))</f>
        <v/>
      </c>
      <c r="R37" s="13" t="str">
        <f>IF(Maßnahmen!Q83="-","",IF(Maßnahmen!Q83="","",IF(Maßnahmen!Q83="Bitte auswählen","",Maßnahmen!Q83)))</f>
        <v/>
      </c>
      <c r="S37" s="15" t="str">
        <f>IF(Maßnahmen!V82="-","",IF(Maßnahmen!V82="","",IF(Maßnahmen!V82="Bitte auswählen","",Maßnahmen!V82)))</f>
        <v/>
      </c>
      <c r="T37" s="15" t="str">
        <f>IF(Maßnahmen!W82="-","",IF(Maßnahmen!W82="","",IF(Maßnahmen!W82="Bitte auswählen","",Maßnahmen!W82)))</f>
        <v/>
      </c>
      <c r="U37" s="15" t="str">
        <f>IF(Maßnahmen!X82="-","",IF(Maßnahmen!X82="","",IF(Maßnahmen!X82="Bitte auswählen","",Maßnahmen!X82)))</f>
        <v/>
      </c>
      <c r="V37" s="15" t="str">
        <f>IF(Maßnahmen!Y82="-","",IF(Maßnahmen!Y82="","",IF(Maßnahmen!Y82="Bitte auswählen","",Maßnahmen!Y82)))</f>
        <v/>
      </c>
      <c r="W37" s="15">
        <f>IF(Maßnahmen!Z82="-","",IF(Maßnahmen!Z82="","",IF(Maßnahmen!Z82="Bitte auswählen","",Maßnahmen!Z82)))</f>
        <v>0</v>
      </c>
      <c r="X37" s="15">
        <f>IF(Maßnahmen!AA82="-","",IF(Maßnahmen!AA82="","",IF(Maßnahmen!AA82="Bitte auswählen","",Maßnahmen!AA82)))</f>
        <v>0</v>
      </c>
      <c r="Y37" s="15">
        <f>IF(Maßnahmen!AB82="-","",IF(Maßnahmen!AB82="","",IF(Maßnahmen!AB82="Bitte auswählen","",Maßnahmen!AB82)))</f>
        <v>0</v>
      </c>
      <c r="Z37" s="21" t="str">
        <f>IF(Maßnahmen!AC82="-","",IF(Maßnahmen!AC82="","",IF(Maßnahmen!AC82="Bitte auswählen","",Maßnahmen!AC82)))</f>
        <v/>
      </c>
      <c r="AA37" s="21" t="str">
        <f>IF(Maßnahmen!AD82="-","",IF(Maßnahmen!AD82="","",IF(Maßnahmen!AD82="Bitte auswählen","",Maßnahmen!AD82)))</f>
        <v/>
      </c>
      <c r="AB37" s="19" t="str">
        <f>IF(Maßnahmen!S82="-","",IF(Maßnahmen!S82="","",IF(Maßnahmen!S82="Bitte auswählen","",Maßnahmen!S82)))</f>
        <v/>
      </c>
      <c r="AC37" s="19" t="str">
        <f>IF(Maßnahmen!U82="-","",IF(Maßnahmen!U82="","",IF(Maßnahmen!U82="Bitte auswählen","",Maßnahmen!U82)))</f>
        <v/>
      </c>
      <c r="AD37" s="19" t="str">
        <f>IF(Maßnahmen!U83="-","",IF(Maßnahmen!U83="","",IF(Maßnahmen!U83="Bitte auswählen","",Maßnahmen!U83)))</f>
        <v/>
      </c>
    </row>
    <row r="38" spans="1:30">
      <c r="A38" s="49" t="str">
        <f>IF(Netzwerk!E$7="-","",IF(Netzwerk!E$7="","",IF(Netzwerk!E$7="Bitte auswählen","",Netzwerk!E$7)))</f>
        <v/>
      </c>
      <c r="B38" s="51" t="str">
        <f>IF(Maßnahmen!R84="-","",IF(Maßnahmen!R84="","",IF(Maßnahmen!R84="Bitte auswählen","",Maßnahmen!R84)))</f>
        <v/>
      </c>
      <c r="C38" s="12">
        <f>IF(Maßnahmen!B84="-","",IF(Maßnahmen!B84="","",IF(Maßnahmen!B84="Bitte auswählen","",Maßnahmen!B84)))</f>
        <v>37</v>
      </c>
      <c r="D38" s="13" t="str">
        <f>IF(Maßnahmen!C84="-","",IF(Maßnahmen!C84="","",IF(Maßnahmen!C84="Bitte auswählen","",Maßnahmen!C84)))</f>
        <v/>
      </c>
      <c r="E38" s="13" t="str">
        <f>IF(Maßnahmen!C85="-","",IF(Maßnahmen!C85="","",IF(Maßnahmen!C85="Bitte auswählen","",Maßnahmen!C85)))</f>
        <v/>
      </c>
      <c r="F38" s="13" t="str">
        <f>IF(Maßnahmen!D84="-","",IF(Maßnahmen!D84="","",IF(Maßnahmen!D84="Bitte auswählen","",Maßnahmen!D84)))</f>
        <v/>
      </c>
      <c r="G38" s="13" t="str">
        <f>IF(Maßnahmen!E84="-","",IF(Maßnahmen!E84="","",IF(Maßnahmen!E84="Bitte auswählen","",Maßnahmen!E84)))</f>
        <v/>
      </c>
      <c r="H38" s="13" t="str">
        <f>IF(Maßnahmen!F84="-","",IF(Maßnahmen!F84="","",IF(Maßnahmen!F84="Bitte auswählen","",Maßnahmen!F84)))</f>
        <v/>
      </c>
      <c r="I38" s="13" t="str">
        <f>IF(Maßnahmen!G84="-","",IF(Maßnahmen!G84="","",IF(Maßnahmen!G84="Bitte auswählen","",Maßnahmen!G84)))</f>
        <v/>
      </c>
      <c r="J38" s="13" t="str">
        <f>IF(Maßnahmen!H84="-","",IF(Maßnahmen!H84="","",IF(Maßnahmen!H84="Bitte auswählen","",Maßnahmen!H84)))</f>
        <v/>
      </c>
      <c r="K38" s="14" t="str">
        <f>IF(Maßnahmen!I84="-","",IF(Maßnahmen!I84="","",IF(Maßnahmen!I84="Bitte auswählen","",Maßnahmen!I84)))</f>
        <v/>
      </c>
      <c r="L38" s="13" t="str">
        <f>IF(Maßnahmen!J84="-","",IF(Maßnahmen!J84="","",IF(Maßnahmen!J84="Bitte auswählen","",Maßnahmen!J84)))</f>
        <v/>
      </c>
      <c r="M38" s="13" t="str">
        <f>IF(Maßnahmen!L84="-","",IF(Maßnahmen!L84="","",IF(Maßnahmen!L84="Bitte auswählen","",Maßnahmen!L84)))</f>
        <v/>
      </c>
      <c r="N38" s="13" t="str">
        <f>IF(Maßnahmen!L85="-","",IF(Maßnahmen!L85="","",IF(Maßnahmen!L85="Bitte auswählen","",Maßnahmen!L85)))</f>
        <v/>
      </c>
      <c r="O38" s="13" t="str">
        <f>IF(Maßnahmen!N84="-","",IF(Maßnahmen!N84="","",IF(Maßnahmen!N84="Bitte auswählen","",Maßnahmen!N84)))</f>
        <v/>
      </c>
      <c r="P38" s="13" t="str">
        <f>IF(Maßnahmen!O84="-","",IF(Maßnahmen!O84="","",IF(Maßnahmen!O84="Bitte auswählen","",Maßnahmen!O84)))</f>
        <v/>
      </c>
      <c r="Q38" s="13" t="str">
        <f>IF(Maßnahmen!Q84="-","",IF(Maßnahmen!Q84="","",IF(Maßnahmen!Q84="Bitte auswählen","",Maßnahmen!Q84)))</f>
        <v/>
      </c>
      <c r="R38" s="13" t="str">
        <f>IF(Maßnahmen!Q85="-","",IF(Maßnahmen!Q85="","",IF(Maßnahmen!Q85="Bitte auswählen","",Maßnahmen!Q85)))</f>
        <v/>
      </c>
      <c r="S38" s="15" t="str">
        <f>IF(Maßnahmen!V84="-","",IF(Maßnahmen!V84="","",IF(Maßnahmen!V84="Bitte auswählen","",Maßnahmen!V84)))</f>
        <v/>
      </c>
      <c r="T38" s="15" t="str">
        <f>IF(Maßnahmen!W84="-","",IF(Maßnahmen!W84="","",IF(Maßnahmen!W84="Bitte auswählen","",Maßnahmen!W84)))</f>
        <v/>
      </c>
      <c r="U38" s="15" t="str">
        <f>IF(Maßnahmen!X84="-","",IF(Maßnahmen!X84="","",IF(Maßnahmen!X84="Bitte auswählen","",Maßnahmen!X84)))</f>
        <v/>
      </c>
      <c r="V38" s="15" t="str">
        <f>IF(Maßnahmen!Y84="-","",IF(Maßnahmen!Y84="","",IF(Maßnahmen!Y84="Bitte auswählen","",Maßnahmen!Y84)))</f>
        <v/>
      </c>
      <c r="W38" s="15">
        <f>IF(Maßnahmen!Z84="-","",IF(Maßnahmen!Z84="","",IF(Maßnahmen!Z84="Bitte auswählen","",Maßnahmen!Z84)))</f>
        <v>0</v>
      </c>
      <c r="X38" s="15">
        <f>IF(Maßnahmen!AA84="-","",IF(Maßnahmen!AA84="","",IF(Maßnahmen!AA84="Bitte auswählen","",Maßnahmen!AA84)))</f>
        <v>0</v>
      </c>
      <c r="Y38" s="15">
        <f>IF(Maßnahmen!AB84="-","",IF(Maßnahmen!AB84="","",IF(Maßnahmen!AB84="Bitte auswählen","",Maßnahmen!AB84)))</f>
        <v>0</v>
      </c>
      <c r="Z38" s="21" t="str">
        <f>IF(Maßnahmen!AC84="-","",IF(Maßnahmen!AC84="","",IF(Maßnahmen!AC84="Bitte auswählen","",Maßnahmen!AC84)))</f>
        <v/>
      </c>
      <c r="AA38" s="21" t="str">
        <f>IF(Maßnahmen!AD84="-","",IF(Maßnahmen!AD84="","",IF(Maßnahmen!AD84="Bitte auswählen","",Maßnahmen!AD84)))</f>
        <v/>
      </c>
      <c r="AB38" s="19" t="str">
        <f>IF(Maßnahmen!S84="-","",IF(Maßnahmen!S84="","",IF(Maßnahmen!S84="Bitte auswählen","",Maßnahmen!S84)))</f>
        <v/>
      </c>
      <c r="AC38" s="19" t="str">
        <f>IF(Maßnahmen!U84="-","",IF(Maßnahmen!U84="","",IF(Maßnahmen!U84="Bitte auswählen","",Maßnahmen!U84)))</f>
        <v/>
      </c>
      <c r="AD38" s="19" t="str">
        <f>IF(Maßnahmen!U85="-","",IF(Maßnahmen!U85="","",IF(Maßnahmen!U85="Bitte auswählen","",Maßnahmen!U85)))</f>
        <v/>
      </c>
    </row>
    <row r="39" spans="1:30">
      <c r="A39" s="49" t="str">
        <f>IF(Netzwerk!E$7="-","",IF(Netzwerk!E$7="","",IF(Netzwerk!E$7="Bitte auswählen","",Netzwerk!E$7)))</f>
        <v/>
      </c>
      <c r="B39" s="51" t="str">
        <f>IF(Maßnahmen!R86="-","",IF(Maßnahmen!R86="","",IF(Maßnahmen!R86="Bitte auswählen","",Maßnahmen!R86)))</f>
        <v/>
      </c>
      <c r="C39" s="12">
        <f>IF(Maßnahmen!B86="-","",IF(Maßnahmen!B86="","",IF(Maßnahmen!B86="Bitte auswählen","",Maßnahmen!B86)))</f>
        <v>38</v>
      </c>
      <c r="D39" s="13" t="str">
        <f>IF(Maßnahmen!C86="-","",IF(Maßnahmen!C86="","",IF(Maßnahmen!C86="Bitte auswählen","",Maßnahmen!C86)))</f>
        <v/>
      </c>
      <c r="E39" s="13" t="str">
        <f>IF(Maßnahmen!C87="-","",IF(Maßnahmen!C87="","",IF(Maßnahmen!C87="Bitte auswählen","",Maßnahmen!C87)))</f>
        <v/>
      </c>
      <c r="F39" s="13" t="str">
        <f>IF(Maßnahmen!D86="-","",IF(Maßnahmen!D86="","",IF(Maßnahmen!D86="Bitte auswählen","",Maßnahmen!D86)))</f>
        <v/>
      </c>
      <c r="G39" s="13" t="str">
        <f>IF(Maßnahmen!E86="-","",IF(Maßnahmen!E86="","",IF(Maßnahmen!E86="Bitte auswählen","",Maßnahmen!E86)))</f>
        <v/>
      </c>
      <c r="H39" s="13" t="str">
        <f>IF(Maßnahmen!F86="-","",IF(Maßnahmen!F86="","",IF(Maßnahmen!F86="Bitte auswählen","",Maßnahmen!F86)))</f>
        <v/>
      </c>
      <c r="I39" s="13" t="str">
        <f>IF(Maßnahmen!G86="-","",IF(Maßnahmen!G86="","",IF(Maßnahmen!G86="Bitte auswählen","",Maßnahmen!G86)))</f>
        <v/>
      </c>
      <c r="J39" s="13" t="str">
        <f>IF(Maßnahmen!H86="-","",IF(Maßnahmen!H86="","",IF(Maßnahmen!H86="Bitte auswählen","",Maßnahmen!H86)))</f>
        <v/>
      </c>
      <c r="K39" s="14" t="str">
        <f>IF(Maßnahmen!I86="-","",IF(Maßnahmen!I86="","",IF(Maßnahmen!I86="Bitte auswählen","",Maßnahmen!I86)))</f>
        <v/>
      </c>
      <c r="L39" s="13" t="str">
        <f>IF(Maßnahmen!J86="-","",IF(Maßnahmen!J86="","",IF(Maßnahmen!J86="Bitte auswählen","",Maßnahmen!J86)))</f>
        <v/>
      </c>
      <c r="M39" s="13" t="str">
        <f>IF(Maßnahmen!L86="-","",IF(Maßnahmen!L86="","",IF(Maßnahmen!L86="Bitte auswählen","",Maßnahmen!L86)))</f>
        <v/>
      </c>
      <c r="N39" s="13" t="str">
        <f>IF(Maßnahmen!L87="-","",IF(Maßnahmen!L87="","",IF(Maßnahmen!L87="Bitte auswählen","",Maßnahmen!L87)))</f>
        <v/>
      </c>
      <c r="O39" s="13" t="str">
        <f>IF(Maßnahmen!N86="-","",IF(Maßnahmen!N86="","",IF(Maßnahmen!N86="Bitte auswählen","",Maßnahmen!N86)))</f>
        <v/>
      </c>
      <c r="P39" s="13" t="str">
        <f>IF(Maßnahmen!O86="-","",IF(Maßnahmen!O86="","",IF(Maßnahmen!O86="Bitte auswählen","",Maßnahmen!O86)))</f>
        <v/>
      </c>
      <c r="Q39" s="13" t="str">
        <f>IF(Maßnahmen!Q86="-","",IF(Maßnahmen!Q86="","",IF(Maßnahmen!Q86="Bitte auswählen","",Maßnahmen!Q86)))</f>
        <v/>
      </c>
      <c r="R39" s="13" t="str">
        <f>IF(Maßnahmen!Q87="-","",IF(Maßnahmen!Q87="","",IF(Maßnahmen!Q87="Bitte auswählen","",Maßnahmen!Q87)))</f>
        <v/>
      </c>
      <c r="S39" s="15" t="str">
        <f>IF(Maßnahmen!V86="-","",IF(Maßnahmen!V86="","",IF(Maßnahmen!V86="Bitte auswählen","",Maßnahmen!V86)))</f>
        <v/>
      </c>
      <c r="T39" s="15" t="str">
        <f>IF(Maßnahmen!W86="-","",IF(Maßnahmen!W86="","",IF(Maßnahmen!W86="Bitte auswählen","",Maßnahmen!W86)))</f>
        <v/>
      </c>
      <c r="U39" s="15" t="str">
        <f>IF(Maßnahmen!X86="-","",IF(Maßnahmen!X86="","",IF(Maßnahmen!X86="Bitte auswählen","",Maßnahmen!X86)))</f>
        <v/>
      </c>
      <c r="V39" s="15" t="str">
        <f>IF(Maßnahmen!Y86="-","",IF(Maßnahmen!Y86="","",IF(Maßnahmen!Y86="Bitte auswählen","",Maßnahmen!Y86)))</f>
        <v/>
      </c>
      <c r="W39" s="15">
        <f>IF(Maßnahmen!Z86="-","",IF(Maßnahmen!Z86="","",IF(Maßnahmen!Z86="Bitte auswählen","",Maßnahmen!Z86)))</f>
        <v>0</v>
      </c>
      <c r="X39" s="15">
        <f>IF(Maßnahmen!AA86="-","",IF(Maßnahmen!AA86="","",IF(Maßnahmen!AA86="Bitte auswählen","",Maßnahmen!AA86)))</f>
        <v>0</v>
      </c>
      <c r="Y39" s="15">
        <f>IF(Maßnahmen!AB86="-","",IF(Maßnahmen!AB86="","",IF(Maßnahmen!AB86="Bitte auswählen","",Maßnahmen!AB86)))</f>
        <v>0</v>
      </c>
      <c r="Z39" s="21" t="str">
        <f>IF(Maßnahmen!AC86="-","",IF(Maßnahmen!AC86="","",IF(Maßnahmen!AC86="Bitte auswählen","",Maßnahmen!AC86)))</f>
        <v/>
      </c>
      <c r="AA39" s="21" t="str">
        <f>IF(Maßnahmen!AD86="-","",IF(Maßnahmen!AD86="","",IF(Maßnahmen!AD86="Bitte auswählen","",Maßnahmen!AD86)))</f>
        <v/>
      </c>
      <c r="AB39" s="19" t="str">
        <f>IF(Maßnahmen!S86="-","",IF(Maßnahmen!S86="","",IF(Maßnahmen!S86="Bitte auswählen","",Maßnahmen!S86)))</f>
        <v/>
      </c>
      <c r="AC39" s="19" t="str">
        <f>IF(Maßnahmen!U86="-","",IF(Maßnahmen!U86="","",IF(Maßnahmen!U86="Bitte auswählen","",Maßnahmen!U86)))</f>
        <v/>
      </c>
      <c r="AD39" s="19" t="str">
        <f>IF(Maßnahmen!U87="-","",IF(Maßnahmen!U87="","",IF(Maßnahmen!U87="Bitte auswählen","",Maßnahmen!U87)))</f>
        <v/>
      </c>
    </row>
    <row r="40" spans="1:30">
      <c r="A40" s="49" t="str">
        <f>IF(Netzwerk!E$7="-","",IF(Netzwerk!E$7="","",IF(Netzwerk!E$7="Bitte auswählen","",Netzwerk!E$7)))</f>
        <v/>
      </c>
      <c r="B40" s="51" t="str">
        <f>IF(Maßnahmen!R88="-","",IF(Maßnahmen!R88="","",IF(Maßnahmen!R88="Bitte auswählen","",Maßnahmen!R88)))</f>
        <v/>
      </c>
      <c r="C40" s="12">
        <f>IF(Maßnahmen!B88="-","",IF(Maßnahmen!B88="","",IF(Maßnahmen!B88="Bitte auswählen","",Maßnahmen!B88)))</f>
        <v>39</v>
      </c>
      <c r="D40" s="13" t="str">
        <f>IF(Maßnahmen!C88="-","",IF(Maßnahmen!C88="","",IF(Maßnahmen!C88="Bitte auswählen","",Maßnahmen!C88)))</f>
        <v/>
      </c>
      <c r="E40" s="13" t="str">
        <f>IF(Maßnahmen!C89="-","",IF(Maßnahmen!C89="","",IF(Maßnahmen!C89="Bitte auswählen","",Maßnahmen!C89)))</f>
        <v/>
      </c>
      <c r="F40" s="13" t="str">
        <f>IF(Maßnahmen!D88="-","",IF(Maßnahmen!D88="","",IF(Maßnahmen!D88="Bitte auswählen","",Maßnahmen!D88)))</f>
        <v/>
      </c>
      <c r="G40" s="13" t="str">
        <f>IF(Maßnahmen!E88="-","",IF(Maßnahmen!E88="","",IF(Maßnahmen!E88="Bitte auswählen","",Maßnahmen!E88)))</f>
        <v/>
      </c>
      <c r="H40" s="13" t="str">
        <f>IF(Maßnahmen!F88="-","",IF(Maßnahmen!F88="","",IF(Maßnahmen!F88="Bitte auswählen","",Maßnahmen!F88)))</f>
        <v/>
      </c>
      <c r="I40" s="13" t="str">
        <f>IF(Maßnahmen!G88="-","",IF(Maßnahmen!G88="","",IF(Maßnahmen!G88="Bitte auswählen","",Maßnahmen!G88)))</f>
        <v/>
      </c>
      <c r="J40" s="13" t="str">
        <f>IF(Maßnahmen!H88="-","",IF(Maßnahmen!H88="","",IF(Maßnahmen!H88="Bitte auswählen","",Maßnahmen!H88)))</f>
        <v/>
      </c>
      <c r="K40" s="14" t="str">
        <f>IF(Maßnahmen!I88="-","",IF(Maßnahmen!I88="","",IF(Maßnahmen!I88="Bitte auswählen","",Maßnahmen!I88)))</f>
        <v/>
      </c>
      <c r="L40" s="13" t="str">
        <f>IF(Maßnahmen!J88="-","",IF(Maßnahmen!J88="","",IF(Maßnahmen!J88="Bitte auswählen","",Maßnahmen!J88)))</f>
        <v/>
      </c>
      <c r="M40" s="13" t="str">
        <f>IF(Maßnahmen!L88="-","",IF(Maßnahmen!L88="","",IF(Maßnahmen!L88="Bitte auswählen","",Maßnahmen!L88)))</f>
        <v/>
      </c>
      <c r="N40" s="13" t="str">
        <f>IF(Maßnahmen!L89="-","",IF(Maßnahmen!L89="","",IF(Maßnahmen!L89="Bitte auswählen","",Maßnahmen!L89)))</f>
        <v/>
      </c>
      <c r="O40" s="13" t="str">
        <f>IF(Maßnahmen!N88="-","",IF(Maßnahmen!N88="","",IF(Maßnahmen!N88="Bitte auswählen","",Maßnahmen!N88)))</f>
        <v/>
      </c>
      <c r="P40" s="13" t="str">
        <f>IF(Maßnahmen!O88="-","",IF(Maßnahmen!O88="","",IF(Maßnahmen!O88="Bitte auswählen","",Maßnahmen!O88)))</f>
        <v/>
      </c>
      <c r="Q40" s="13" t="str">
        <f>IF(Maßnahmen!Q88="-","",IF(Maßnahmen!Q88="","",IF(Maßnahmen!Q88="Bitte auswählen","",Maßnahmen!Q88)))</f>
        <v/>
      </c>
      <c r="R40" s="13" t="str">
        <f>IF(Maßnahmen!Q89="-","",IF(Maßnahmen!Q89="","",IF(Maßnahmen!Q89="Bitte auswählen","",Maßnahmen!Q89)))</f>
        <v/>
      </c>
      <c r="S40" s="15" t="str">
        <f>IF(Maßnahmen!V88="-","",IF(Maßnahmen!V88="","",IF(Maßnahmen!V88="Bitte auswählen","",Maßnahmen!V88)))</f>
        <v/>
      </c>
      <c r="T40" s="15" t="str">
        <f>IF(Maßnahmen!W88="-","",IF(Maßnahmen!W88="","",IF(Maßnahmen!W88="Bitte auswählen","",Maßnahmen!W88)))</f>
        <v/>
      </c>
      <c r="U40" s="15" t="str">
        <f>IF(Maßnahmen!X88="-","",IF(Maßnahmen!X88="","",IF(Maßnahmen!X88="Bitte auswählen","",Maßnahmen!X88)))</f>
        <v/>
      </c>
      <c r="V40" s="15" t="str">
        <f>IF(Maßnahmen!Y88="-","",IF(Maßnahmen!Y88="","",IF(Maßnahmen!Y88="Bitte auswählen","",Maßnahmen!Y88)))</f>
        <v/>
      </c>
      <c r="W40" s="15">
        <f>IF(Maßnahmen!Z88="-","",IF(Maßnahmen!Z88="","",IF(Maßnahmen!Z88="Bitte auswählen","",Maßnahmen!Z88)))</f>
        <v>0</v>
      </c>
      <c r="X40" s="15">
        <f>IF(Maßnahmen!AA88="-","",IF(Maßnahmen!AA88="","",IF(Maßnahmen!AA88="Bitte auswählen","",Maßnahmen!AA88)))</f>
        <v>0</v>
      </c>
      <c r="Y40" s="15">
        <f>IF(Maßnahmen!AB88="-","",IF(Maßnahmen!AB88="","",IF(Maßnahmen!AB88="Bitte auswählen","",Maßnahmen!AB88)))</f>
        <v>0</v>
      </c>
      <c r="Z40" s="21" t="str">
        <f>IF(Maßnahmen!AC88="-","",IF(Maßnahmen!AC88="","",IF(Maßnahmen!AC88="Bitte auswählen","",Maßnahmen!AC88)))</f>
        <v/>
      </c>
      <c r="AA40" s="21" t="str">
        <f>IF(Maßnahmen!AD88="-","",IF(Maßnahmen!AD88="","",IF(Maßnahmen!AD88="Bitte auswählen","",Maßnahmen!AD88)))</f>
        <v/>
      </c>
      <c r="AB40" s="19" t="str">
        <f>IF(Maßnahmen!S88="-","",IF(Maßnahmen!S88="","",IF(Maßnahmen!S88="Bitte auswählen","",Maßnahmen!S88)))</f>
        <v/>
      </c>
      <c r="AC40" s="19" t="str">
        <f>IF(Maßnahmen!U88="-","",IF(Maßnahmen!U88="","",IF(Maßnahmen!U88="Bitte auswählen","",Maßnahmen!U88)))</f>
        <v/>
      </c>
      <c r="AD40" s="19" t="str">
        <f>IF(Maßnahmen!U89="-","",IF(Maßnahmen!U89="","",IF(Maßnahmen!U89="Bitte auswählen","",Maßnahmen!U89)))</f>
        <v/>
      </c>
    </row>
    <row r="41" spans="1:30">
      <c r="A41" s="49" t="str">
        <f>IF(Netzwerk!E$7="-","",IF(Netzwerk!E$7="","",IF(Netzwerk!E$7="Bitte auswählen","",Netzwerk!E$7)))</f>
        <v/>
      </c>
      <c r="B41" s="51" t="str">
        <f>IF(Maßnahmen!R90="-","",IF(Maßnahmen!R90="","",IF(Maßnahmen!R90="Bitte auswählen","",Maßnahmen!R90)))</f>
        <v/>
      </c>
      <c r="C41" s="12">
        <f>IF(Maßnahmen!B90="-","",IF(Maßnahmen!B90="","",IF(Maßnahmen!B90="Bitte auswählen","",Maßnahmen!B90)))</f>
        <v>40</v>
      </c>
      <c r="D41" s="13" t="str">
        <f>IF(Maßnahmen!C90="-","",IF(Maßnahmen!C90="","",IF(Maßnahmen!C90="Bitte auswählen","",Maßnahmen!C90)))</f>
        <v/>
      </c>
      <c r="E41" s="13" t="str">
        <f>IF(Maßnahmen!C91="-","",IF(Maßnahmen!C91="","",IF(Maßnahmen!C91="Bitte auswählen","",Maßnahmen!C91)))</f>
        <v/>
      </c>
      <c r="F41" s="13" t="str">
        <f>IF(Maßnahmen!D90="-","",IF(Maßnahmen!D90="","",IF(Maßnahmen!D90="Bitte auswählen","",Maßnahmen!D90)))</f>
        <v/>
      </c>
      <c r="G41" s="13" t="str">
        <f>IF(Maßnahmen!E90="-","",IF(Maßnahmen!E90="","",IF(Maßnahmen!E90="Bitte auswählen","",Maßnahmen!E90)))</f>
        <v/>
      </c>
      <c r="H41" s="13" t="str">
        <f>IF(Maßnahmen!F90="-","",IF(Maßnahmen!F90="","",IF(Maßnahmen!F90="Bitte auswählen","",Maßnahmen!F90)))</f>
        <v/>
      </c>
      <c r="I41" s="13" t="str">
        <f>IF(Maßnahmen!G90="-","",IF(Maßnahmen!G90="","",IF(Maßnahmen!G90="Bitte auswählen","",Maßnahmen!G90)))</f>
        <v/>
      </c>
      <c r="J41" s="13" t="str">
        <f>IF(Maßnahmen!H90="-","",IF(Maßnahmen!H90="","",IF(Maßnahmen!H90="Bitte auswählen","",Maßnahmen!H90)))</f>
        <v/>
      </c>
      <c r="K41" s="14" t="str">
        <f>IF(Maßnahmen!I90="-","",IF(Maßnahmen!I90="","",IF(Maßnahmen!I90="Bitte auswählen","",Maßnahmen!I90)))</f>
        <v/>
      </c>
      <c r="L41" s="13" t="str">
        <f>IF(Maßnahmen!J90="-","",IF(Maßnahmen!J90="","",IF(Maßnahmen!J90="Bitte auswählen","",Maßnahmen!J90)))</f>
        <v/>
      </c>
      <c r="M41" s="13" t="str">
        <f>IF(Maßnahmen!L90="-","",IF(Maßnahmen!L90="","",IF(Maßnahmen!L90="Bitte auswählen","",Maßnahmen!L90)))</f>
        <v/>
      </c>
      <c r="N41" s="13" t="str">
        <f>IF(Maßnahmen!L91="-","",IF(Maßnahmen!L91="","",IF(Maßnahmen!L91="Bitte auswählen","",Maßnahmen!L91)))</f>
        <v/>
      </c>
      <c r="O41" s="13" t="str">
        <f>IF(Maßnahmen!N90="-","",IF(Maßnahmen!N90="","",IF(Maßnahmen!N90="Bitte auswählen","",Maßnahmen!N90)))</f>
        <v/>
      </c>
      <c r="P41" s="13" t="str">
        <f>IF(Maßnahmen!O90="-","",IF(Maßnahmen!O90="","",IF(Maßnahmen!O90="Bitte auswählen","",Maßnahmen!O90)))</f>
        <v/>
      </c>
      <c r="Q41" s="13" t="str">
        <f>IF(Maßnahmen!Q90="-","",IF(Maßnahmen!Q90="","",IF(Maßnahmen!Q90="Bitte auswählen","",Maßnahmen!Q90)))</f>
        <v/>
      </c>
      <c r="R41" s="13" t="str">
        <f>IF(Maßnahmen!Q91="-","",IF(Maßnahmen!Q91="","",IF(Maßnahmen!Q91="Bitte auswählen","",Maßnahmen!Q91)))</f>
        <v/>
      </c>
      <c r="S41" s="15" t="str">
        <f>IF(Maßnahmen!V90="-","",IF(Maßnahmen!V90="","",IF(Maßnahmen!V90="Bitte auswählen","",Maßnahmen!V90)))</f>
        <v/>
      </c>
      <c r="T41" s="15" t="str">
        <f>IF(Maßnahmen!W90="-","",IF(Maßnahmen!W90="","",IF(Maßnahmen!W90="Bitte auswählen","",Maßnahmen!W90)))</f>
        <v/>
      </c>
      <c r="U41" s="15" t="str">
        <f>IF(Maßnahmen!X90="-","",IF(Maßnahmen!X90="","",IF(Maßnahmen!X90="Bitte auswählen","",Maßnahmen!X90)))</f>
        <v/>
      </c>
      <c r="V41" s="15" t="str">
        <f>IF(Maßnahmen!Y90="-","",IF(Maßnahmen!Y90="","",IF(Maßnahmen!Y90="Bitte auswählen","",Maßnahmen!Y90)))</f>
        <v/>
      </c>
      <c r="W41" s="15">
        <f>IF(Maßnahmen!Z90="-","",IF(Maßnahmen!Z90="","",IF(Maßnahmen!Z90="Bitte auswählen","",Maßnahmen!Z90)))</f>
        <v>0</v>
      </c>
      <c r="X41" s="15">
        <f>IF(Maßnahmen!AA90="-","",IF(Maßnahmen!AA90="","",IF(Maßnahmen!AA90="Bitte auswählen","",Maßnahmen!AA90)))</f>
        <v>0</v>
      </c>
      <c r="Y41" s="15">
        <f>IF(Maßnahmen!AB90="-","",IF(Maßnahmen!AB90="","",IF(Maßnahmen!AB90="Bitte auswählen","",Maßnahmen!AB90)))</f>
        <v>0</v>
      </c>
      <c r="Z41" s="21" t="str">
        <f>IF(Maßnahmen!AC90="-","",IF(Maßnahmen!AC90="","",IF(Maßnahmen!AC90="Bitte auswählen","",Maßnahmen!AC90)))</f>
        <v/>
      </c>
      <c r="AA41" s="21" t="str">
        <f>IF(Maßnahmen!AD90="-","",IF(Maßnahmen!AD90="","",IF(Maßnahmen!AD90="Bitte auswählen","",Maßnahmen!AD90)))</f>
        <v/>
      </c>
      <c r="AB41" s="19" t="str">
        <f>IF(Maßnahmen!S90="-","",IF(Maßnahmen!S90="","",IF(Maßnahmen!S90="Bitte auswählen","",Maßnahmen!S90)))</f>
        <v/>
      </c>
      <c r="AC41" s="19" t="str">
        <f>IF(Maßnahmen!U90="-","",IF(Maßnahmen!U90="","",IF(Maßnahmen!U90="Bitte auswählen","",Maßnahmen!U90)))</f>
        <v/>
      </c>
      <c r="AD41" s="19" t="str">
        <f>IF(Maßnahmen!U91="-","",IF(Maßnahmen!U91="","",IF(Maßnahmen!U91="Bitte auswählen","",Maßnahmen!U91)))</f>
        <v/>
      </c>
    </row>
    <row r="42" spans="1:30">
      <c r="A42" s="49" t="str">
        <f>IF(Netzwerk!E$7="-","",IF(Netzwerk!E$7="","",IF(Netzwerk!E$7="Bitte auswählen","",Netzwerk!E$7)))</f>
        <v/>
      </c>
      <c r="B42" s="51" t="str">
        <f>IF(Maßnahmen!R92="-","",IF(Maßnahmen!R92="","",IF(Maßnahmen!R92="Bitte auswählen","",Maßnahmen!R92)))</f>
        <v/>
      </c>
      <c r="C42" s="12">
        <f>IF(Maßnahmen!B92="-","",IF(Maßnahmen!B92="","",IF(Maßnahmen!B92="Bitte auswählen","",Maßnahmen!B92)))</f>
        <v>41</v>
      </c>
      <c r="D42" s="13" t="str">
        <f>IF(Maßnahmen!C92="-","",IF(Maßnahmen!C92="","",IF(Maßnahmen!C92="Bitte auswählen","",Maßnahmen!C92)))</f>
        <v/>
      </c>
      <c r="E42" s="13" t="str">
        <f>IF(Maßnahmen!C93="-","",IF(Maßnahmen!C93="","",IF(Maßnahmen!C93="Bitte auswählen","",Maßnahmen!C93)))</f>
        <v/>
      </c>
      <c r="F42" s="13" t="str">
        <f>IF(Maßnahmen!D92="-","",IF(Maßnahmen!D92="","",IF(Maßnahmen!D92="Bitte auswählen","",Maßnahmen!D92)))</f>
        <v/>
      </c>
      <c r="G42" s="13" t="str">
        <f>IF(Maßnahmen!E92="-","",IF(Maßnahmen!E92="","",IF(Maßnahmen!E92="Bitte auswählen","",Maßnahmen!E92)))</f>
        <v/>
      </c>
      <c r="H42" s="13" t="str">
        <f>IF(Maßnahmen!F92="-","",IF(Maßnahmen!F92="","",IF(Maßnahmen!F92="Bitte auswählen","",Maßnahmen!F92)))</f>
        <v/>
      </c>
      <c r="I42" s="13" t="str">
        <f>IF(Maßnahmen!G92="-","",IF(Maßnahmen!G92="","",IF(Maßnahmen!G92="Bitte auswählen","",Maßnahmen!G92)))</f>
        <v/>
      </c>
      <c r="J42" s="13" t="str">
        <f>IF(Maßnahmen!H92="-","",IF(Maßnahmen!H92="","",IF(Maßnahmen!H92="Bitte auswählen","",Maßnahmen!H92)))</f>
        <v/>
      </c>
      <c r="K42" s="14" t="str">
        <f>IF(Maßnahmen!I92="-","",IF(Maßnahmen!I92="","",IF(Maßnahmen!I92="Bitte auswählen","",Maßnahmen!I92)))</f>
        <v/>
      </c>
      <c r="L42" s="13" t="str">
        <f>IF(Maßnahmen!J92="-","",IF(Maßnahmen!J92="","",IF(Maßnahmen!J92="Bitte auswählen","",Maßnahmen!J92)))</f>
        <v/>
      </c>
      <c r="M42" s="13" t="str">
        <f>IF(Maßnahmen!L92="-","",IF(Maßnahmen!L92="","",IF(Maßnahmen!L92="Bitte auswählen","",Maßnahmen!L92)))</f>
        <v/>
      </c>
      <c r="N42" s="13" t="str">
        <f>IF(Maßnahmen!L93="-","",IF(Maßnahmen!L93="","",IF(Maßnahmen!L93="Bitte auswählen","",Maßnahmen!L93)))</f>
        <v/>
      </c>
      <c r="O42" s="13" t="str">
        <f>IF(Maßnahmen!N92="-","",IF(Maßnahmen!N92="","",IF(Maßnahmen!N92="Bitte auswählen","",Maßnahmen!N92)))</f>
        <v/>
      </c>
      <c r="P42" s="13" t="str">
        <f>IF(Maßnahmen!O92="-","",IF(Maßnahmen!O92="","",IF(Maßnahmen!O92="Bitte auswählen","",Maßnahmen!O92)))</f>
        <v/>
      </c>
      <c r="Q42" s="13" t="str">
        <f>IF(Maßnahmen!Q92="-","",IF(Maßnahmen!Q92="","",IF(Maßnahmen!Q92="Bitte auswählen","",Maßnahmen!Q92)))</f>
        <v/>
      </c>
      <c r="R42" s="13" t="str">
        <f>IF(Maßnahmen!Q93="-","",IF(Maßnahmen!Q93="","",IF(Maßnahmen!Q93="Bitte auswählen","",Maßnahmen!Q93)))</f>
        <v/>
      </c>
      <c r="S42" s="15" t="str">
        <f>IF(Maßnahmen!V92="-","",IF(Maßnahmen!V92="","",IF(Maßnahmen!V92="Bitte auswählen","",Maßnahmen!V92)))</f>
        <v/>
      </c>
      <c r="T42" s="15" t="str">
        <f>IF(Maßnahmen!W92="-","",IF(Maßnahmen!W92="","",IF(Maßnahmen!W92="Bitte auswählen","",Maßnahmen!W92)))</f>
        <v/>
      </c>
      <c r="U42" s="15" t="str">
        <f>IF(Maßnahmen!X92="-","",IF(Maßnahmen!X92="","",IF(Maßnahmen!X92="Bitte auswählen","",Maßnahmen!X92)))</f>
        <v/>
      </c>
      <c r="V42" s="15" t="str">
        <f>IF(Maßnahmen!Y92="-","",IF(Maßnahmen!Y92="","",IF(Maßnahmen!Y92="Bitte auswählen","",Maßnahmen!Y92)))</f>
        <v/>
      </c>
      <c r="W42" s="15">
        <f>IF(Maßnahmen!Z92="-","",IF(Maßnahmen!Z92="","",IF(Maßnahmen!Z92="Bitte auswählen","",Maßnahmen!Z92)))</f>
        <v>0</v>
      </c>
      <c r="X42" s="15">
        <f>IF(Maßnahmen!AA92="-","",IF(Maßnahmen!AA92="","",IF(Maßnahmen!AA92="Bitte auswählen","",Maßnahmen!AA92)))</f>
        <v>0</v>
      </c>
      <c r="Y42" s="15">
        <f>IF(Maßnahmen!AB92="-","",IF(Maßnahmen!AB92="","",IF(Maßnahmen!AB92="Bitte auswählen","",Maßnahmen!AB92)))</f>
        <v>0</v>
      </c>
      <c r="Z42" s="21" t="str">
        <f>IF(Maßnahmen!AC92="-","",IF(Maßnahmen!AC92="","",IF(Maßnahmen!AC92="Bitte auswählen","",Maßnahmen!AC92)))</f>
        <v/>
      </c>
      <c r="AA42" s="21" t="str">
        <f>IF(Maßnahmen!AD92="-","",IF(Maßnahmen!AD92="","",IF(Maßnahmen!AD92="Bitte auswählen","",Maßnahmen!AD92)))</f>
        <v/>
      </c>
      <c r="AB42" s="19" t="str">
        <f>IF(Maßnahmen!S92="-","",IF(Maßnahmen!S92="","",IF(Maßnahmen!S92="Bitte auswählen","",Maßnahmen!S92)))</f>
        <v/>
      </c>
      <c r="AC42" s="19" t="str">
        <f>IF(Maßnahmen!U92="-","",IF(Maßnahmen!U92="","",IF(Maßnahmen!U92="Bitte auswählen","",Maßnahmen!U92)))</f>
        <v/>
      </c>
      <c r="AD42" s="19" t="str">
        <f>IF(Maßnahmen!U93="-","",IF(Maßnahmen!U93="","",IF(Maßnahmen!U93="Bitte auswählen","",Maßnahmen!U93)))</f>
        <v/>
      </c>
    </row>
    <row r="43" spans="1:30">
      <c r="A43" s="49" t="str">
        <f>IF(Netzwerk!E$7="-","",IF(Netzwerk!E$7="","",IF(Netzwerk!E$7="Bitte auswählen","",Netzwerk!E$7)))</f>
        <v/>
      </c>
      <c r="B43" s="51" t="str">
        <f>IF(Maßnahmen!R94="-","",IF(Maßnahmen!R94="","",IF(Maßnahmen!R94="Bitte auswählen","",Maßnahmen!R94)))</f>
        <v/>
      </c>
      <c r="C43" s="12">
        <f>IF(Maßnahmen!B94="-","",IF(Maßnahmen!B94="","",IF(Maßnahmen!B94="Bitte auswählen","",Maßnahmen!B94)))</f>
        <v>42</v>
      </c>
      <c r="D43" s="13" t="str">
        <f>IF(Maßnahmen!C94="-","",IF(Maßnahmen!C94="","",IF(Maßnahmen!C94="Bitte auswählen","",Maßnahmen!C94)))</f>
        <v/>
      </c>
      <c r="E43" s="13" t="str">
        <f>IF(Maßnahmen!C95="-","",IF(Maßnahmen!C95="","",IF(Maßnahmen!C95="Bitte auswählen","",Maßnahmen!C95)))</f>
        <v/>
      </c>
      <c r="F43" s="13" t="str">
        <f>IF(Maßnahmen!D94="-","",IF(Maßnahmen!D94="","",IF(Maßnahmen!D94="Bitte auswählen","",Maßnahmen!D94)))</f>
        <v/>
      </c>
      <c r="G43" s="13" t="str">
        <f>IF(Maßnahmen!E94="-","",IF(Maßnahmen!E94="","",IF(Maßnahmen!E94="Bitte auswählen","",Maßnahmen!E94)))</f>
        <v/>
      </c>
      <c r="H43" s="13" t="str">
        <f>IF(Maßnahmen!F94="-","",IF(Maßnahmen!F94="","",IF(Maßnahmen!F94="Bitte auswählen","",Maßnahmen!F94)))</f>
        <v/>
      </c>
      <c r="I43" s="13" t="str">
        <f>IF(Maßnahmen!G94="-","",IF(Maßnahmen!G94="","",IF(Maßnahmen!G94="Bitte auswählen","",Maßnahmen!G94)))</f>
        <v/>
      </c>
      <c r="J43" s="13" t="str">
        <f>IF(Maßnahmen!H94="-","",IF(Maßnahmen!H94="","",IF(Maßnahmen!H94="Bitte auswählen","",Maßnahmen!H94)))</f>
        <v/>
      </c>
      <c r="K43" s="14" t="str">
        <f>IF(Maßnahmen!I94="-","",IF(Maßnahmen!I94="","",IF(Maßnahmen!I94="Bitte auswählen","",Maßnahmen!I94)))</f>
        <v/>
      </c>
      <c r="L43" s="13" t="str">
        <f>IF(Maßnahmen!J94="-","",IF(Maßnahmen!J94="","",IF(Maßnahmen!J94="Bitte auswählen","",Maßnahmen!J94)))</f>
        <v/>
      </c>
      <c r="M43" s="13" t="str">
        <f>IF(Maßnahmen!L94="-","",IF(Maßnahmen!L94="","",IF(Maßnahmen!L94="Bitte auswählen","",Maßnahmen!L94)))</f>
        <v/>
      </c>
      <c r="N43" s="13" t="str">
        <f>IF(Maßnahmen!L95="-","",IF(Maßnahmen!L95="","",IF(Maßnahmen!L95="Bitte auswählen","",Maßnahmen!L95)))</f>
        <v/>
      </c>
      <c r="O43" s="13" t="str">
        <f>IF(Maßnahmen!N94="-","",IF(Maßnahmen!N94="","",IF(Maßnahmen!N94="Bitte auswählen","",Maßnahmen!N94)))</f>
        <v/>
      </c>
      <c r="P43" s="13" t="str">
        <f>IF(Maßnahmen!O94="-","",IF(Maßnahmen!O94="","",IF(Maßnahmen!O94="Bitte auswählen","",Maßnahmen!O94)))</f>
        <v/>
      </c>
      <c r="Q43" s="13" t="str">
        <f>IF(Maßnahmen!Q94="-","",IF(Maßnahmen!Q94="","",IF(Maßnahmen!Q94="Bitte auswählen","",Maßnahmen!Q94)))</f>
        <v/>
      </c>
      <c r="R43" s="13" t="str">
        <f>IF(Maßnahmen!Q95="-","",IF(Maßnahmen!Q95="","",IF(Maßnahmen!Q95="Bitte auswählen","",Maßnahmen!Q95)))</f>
        <v/>
      </c>
      <c r="S43" s="15" t="str">
        <f>IF(Maßnahmen!V94="-","",IF(Maßnahmen!V94="","",IF(Maßnahmen!V94="Bitte auswählen","",Maßnahmen!V94)))</f>
        <v/>
      </c>
      <c r="T43" s="15" t="str">
        <f>IF(Maßnahmen!W94="-","",IF(Maßnahmen!W94="","",IF(Maßnahmen!W94="Bitte auswählen","",Maßnahmen!W94)))</f>
        <v/>
      </c>
      <c r="U43" s="15" t="str">
        <f>IF(Maßnahmen!X94="-","",IF(Maßnahmen!X94="","",IF(Maßnahmen!X94="Bitte auswählen","",Maßnahmen!X94)))</f>
        <v/>
      </c>
      <c r="V43" s="15" t="str">
        <f>IF(Maßnahmen!Y94="-","",IF(Maßnahmen!Y94="","",IF(Maßnahmen!Y94="Bitte auswählen","",Maßnahmen!Y94)))</f>
        <v/>
      </c>
      <c r="W43" s="15">
        <f>IF(Maßnahmen!Z94="-","",IF(Maßnahmen!Z94="","",IF(Maßnahmen!Z94="Bitte auswählen","",Maßnahmen!Z94)))</f>
        <v>0</v>
      </c>
      <c r="X43" s="15">
        <f>IF(Maßnahmen!AA94="-","",IF(Maßnahmen!AA94="","",IF(Maßnahmen!AA94="Bitte auswählen","",Maßnahmen!AA94)))</f>
        <v>0</v>
      </c>
      <c r="Y43" s="15">
        <f>IF(Maßnahmen!AB94="-","",IF(Maßnahmen!AB94="","",IF(Maßnahmen!AB94="Bitte auswählen","",Maßnahmen!AB94)))</f>
        <v>0</v>
      </c>
      <c r="Z43" s="21" t="str">
        <f>IF(Maßnahmen!AC94="-","",IF(Maßnahmen!AC94="","",IF(Maßnahmen!AC94="Bitte auswählen","",Maßnahmen!AC94)))</f>
        <v/>
      </c>
      <c r="AA43" s="21" t="str">
        <f>IF(Maßnahmen!AD94="-","",IF(Maßnahmen!AD94="","",IF(Maßnahmen!AD94="Bitte auswählen","",Maßnahmen!AD94)))</f>
        <v/>
      </c>
      <c r="AB43" s="19" t="str">
        <f>IF(Maßnahmen!S94="-","",IF(Maßnahmen!S94="","",IF(Maßnahmen!S94="Bitte auswählen","",Maßnahmen!S94)))</f>
        <v/>
      </c>
      <c r="AC43" s="19" t="str">
        <f>IF(Maßnahmen!U94="-","",IF(Maßnahmen!U94="","",IF(Maßnahmen!U94="Bitte auswählen","",Maßnahmen!U94)))</f>
        <v/>
      </c>
      <c r="AD43" s="19" t="str">
        <f>IF(Maßnahmen!U95="-","",IF(Maßnahmen!U95="","",IF(Maßnahmen!U95="Bitte auswählen","",Maßnahmen!U95)))</f>
        <v/>
      </c>
    </row>
    <row r="44" spans="1:30">
      <c r="A44" s="49" t="str">
        <f>IF(Netzwerk!E$7="-","",IF(Netzwerk!E$7="","",IF(Netzwerk!E$7="Bitte auswählen","",Netzwerk!E$7)))</f>
        <v/>
      </c>
      <c r="B44" s="51" t="str">
        <f>IF(Maßnahmen!R96="-","",IF(Maßnahmen!R96="","",IF(Maßnahmen!R96="Bitte auswählen","",Maßnahmen!R96)))</f>
        <v/>
      </c>
      <c r="C44" s="12">
        <f>IF(Maßnahmen!B96="-","",IF(Maßnahmen!B96="","",IF(Maßnahmen!B96="Bitte auswählen","",Maßnahmen!B96)))</f>
        <v>43</v>
      </c>
      <c r="D44" s="13" t="str">
        <f>IF(Maßnahmen!C96="-","",IF(Maßnahmen!C96="","",IF(Maßnahmen!C96="Bitte auswählen","",Maßnahmen!C96)))</f>
        <v/>
      </c>
      <c r="E44" s="13" t="str">
        <f>IF(Maßnahmen!C97="-","",IF(Maßnahmen!C97="","",IF(Maßnahmen!C97="Bitte auswählen","",Maßnahmen!C97)))</f>
        <v/>
      </c>
      <c r="F44" s="13" t="str">
        <f>IF(Maßnahmen!D96="-","",IF(Maßnahmen!D96="","",IF(Maßnahmen!D96="Bitte auswählen","",Maßnahmen!D96)))</f>
        <v/>
      </c>
      <c r="G44" s="13" t="str">
        <f>IF(Maßnahmen!E96="-","",IF(Maßnahmen!E96="","",IF(Maßnahmen!E96="Bitte auswählen","",Maßnahmen!E96)))</f>
        <v/>
      </c>
      <c r="H44" s="13" t="str">
        <f>IF(Maßnahmen!F96="-","",IF(Maßnahmen!F96="","",IF(Maßnahmen!F96="Bitte auswählen","",Maßnahmen!F96)))</f>
        <v/>
      </c>
      <c r="I44" s="13" t="str">
        <f>IF(Maßnahmen!G96="-","",IF(Maßnahmen!G96="","",IF(Maßnahmen!G96="Bitte auswählen","",Maßnahmen!G96)))</f>
        <v/>
      </c>
      <c r="J44" s="13" t="str">
        <f>IF(Maßnahmen!H96="-","",IF(Maßnahmen!H96="","",IF(Maßnahmen!H96="Bitte auswählen","",Maßnahmen!H96)))</f>
        <v/>
      </c>
      <c r="K44" s="14" t="str">
        <f>IF(Maßnahmen!I96="-","",IF(Maßnahmen!I96="","",IF(Maßnahmen!I96="Bitte auswählen","",Maßnahmen!I96)))</f>
        <v/>
      </c>
      <c r="L44" s="13" t="str">
        <f>IF(Maßnahmen!J96="-","",IF(Maßnahmen!J96="","",IF(Maßnahmen!J96="Bitte auswählen","",Maßnahmen!J96)))</f>
        <v/>
      </c>
      <c r="M44" s="13" t="str">
        <f>IF(Maßnahmen!L96="-","",IF(Maßnahmen!L96="","",IF(Maßnahmen!L96="Bitte auswählen","",Maßnahmen!L96)))</f>
        <v/>
      </c>
      <c r="N44" s="13" t="str">
        <f>IF(Maßnahmen!L97="-","",IF(Maßnahmen!L97="","",IF(Maßnahmen!L97="Bitte auswählen","",Maßnahmen!L97)))</f>
        <v/>
      </c>
      <c r="O44" s="13" t="str">
        <f>IF(Maßnahmen!N96="-","",IF(Maßnahmen!N96="","",IF(Maßnahmen!N96="Bitte auswählen","",Maßnahmen!N96)))</f>
        <v/>
      </c>
      <c r="P44" s="13" t="str">
        <f>IF(Maßnahmen!O96="-","",IF(Maßnahmen!O96="","",IF(Maßnahmen!O96="Bitte auswählen","",Maßnahmen!O96)))</f>
        <v/>
      </c>
      <c r="Q44" s="13" t="str">
        <f>IF(Maßnahmen!Q96="-","",IF(Maßnahmen!Q96="","",IF(Maßnahmen!Q96="Bitte auswählen","",Maßnahmen!Q96)))</f>
        <v/>
      </c>
      <c r="R44" s="13" t="str">
        <f>IF(Maßnahmen!Q97="-","",IF(Maßnahmen!Q97="","",IF(Maßnahmen!Q97="Bitte auswählen","",Maßnahmen!Q97)))</f>
        <v/>
      </c>
      <c r="S44" s="15" t="str">
        <f>IF(Maßnahmen!V96="-","",IF(Maßnahmen!V96="","",IF(Maßnahmen!V96="Bitte auswählen","",Maßnahmen!V96)))</f>
        <v/>
      </c>
      <c r="T44" s="15" t="str">
        <f>IF(Maßnahmen!W96="-","",IF(Maßnahmen!W96="","",IF(Maßnahmen!W96="Bitte auswählen","",Maßnahmen!W96)))</f>
        <v/>
      </c>
      <c r="U44" s="15" t="str">
        <f>IF(Maßnahmen!X96="-","",IF(Maßnahmen!X96="","",IF(Maßnahmen!X96="Bitte auswählen","",Maßnahmen!X96)))</f>
        <v/>
      </c>
      <c r="V44" s="15" t="str">
        <f>IF(Maßnahmen!Y96="-","",IF(Maßnahmen!Y96="","",IF(Maßnahmen!Y96="Bitte auswählen","",Maßnahmen!Y96)))</f>
        <v/>
      </c>
      <c r="W44" s="15">
        <f>IF(Maßnahmen!Z96="-","",IF(Maßnahmen!Z96="","",IF(Maßnahmen!Z96="Bitte auswählen","",Maßnahmen!Z96)))</f>
        <v>0</v>
      </c>
      <c r="X44" s="15">
        <f>IF(Maßnahmen!AA96="-","",IF(Maßnahmen!AA96="","",IF(Maßnahmen!AA96="Bitte auswählen","",Maßnahmen!AA96)))</f>
        <v>0</v>
      </c>
      <c r="Y44" s="15">
        <f>IF(Maßnahmen!AB96="-","",IF(Maßnahmen!AB96="","",IF(Maßnahmen!AB96="Bitte auswählen","",Maßnahmen!AB96)))</f>
        <v>0</v>
      </c>
      <c r="Z44" s="21" t="str">
        <f>IF(Maßnahmen!AC96="-","",IF(Maßnahmen!AC96="","",IF(Maßnahmen!AC96="Bitte auswählen","",Maßnahmen!AC96)))</f>
        <v/>
      </c>
      <c r="AA44" s="21" t="str">
        <f>IF(Maßnahmen!AD96="-","",IF(Maßnahmen!AD96="","",IF(Maßnahmen!AD96="Bitte auswählen","",Maßnahmen!AD96)))</f>
        <v/>
      </c>
      <c r="AB44" s="19" t="str">
        <f>IF(Maßnahmen!S96="-","",IF(Maßnahmen!S96="","",IF(Maßnahmen!S96="Bitte auswählen","",Maßnahmen!S96)))</f>
        <v/>
      </c>
      <c r="AC44" s="19" t="str">
        <f>IF(Maßnahmen!U96="-","",IF(Maßnahmen!U96="","",IF(Maßnahmen!U96="Bitte auswählen","",Maßnahmen!U96)))</f>
        <v/>
      </c>
      <c r="AD44" s="19" t="str">
        <f>IF(Maßnahmen!U97="-","",IF(Maßnahmen!U97="","",IF(Maßnahmen!U97="Bitte auswählen","",Maßnahmen!U97)))</f>
        <v/>
      </c>
    </row>
    <row r="45" spans="1:30">
      <c r="A45" s="49" t="str">
        <f>IF(Netzwerk!E$7="-","",IF(Netzwerk!E$7="","",IF(Netzwerk!E$7="Bitte auswählen","",Netzwerk!E$7)))</f>
        <v/>
      </c>
      <c r="B45" s="51" t="str">
        <f>IF(Maßnahmen!R98="-","",IF(Maßnahmen!R98="","",IF(Maßnahmen!R98="Bitte auswählen","",Maßnahmen!R98)))</f>
        <v/>
      </c>
      <c r="C45" s="12">
        <f>IF(Maßnahmen!B98="-","",IF(Maßnahmen!B98="","",IF(Maßnahmen!B98="Bitte auswählen","",Maßnahmen!B98)))</f>
        <v>44</v>
      </c>
      <c r="D45" s="13" t="str">
        <f>IF(Maßnahmen!C98="-","",IF(Maßnahmen!C98="","",IF(Maßnahmen!C98="Bitte auswählen","",Maßnahmen!C98)))</f>
        <v/>
      </c>
      <c r="E45" s="13" t="str">
        <f>IF(Maßnahmen!C99="-","",IF(Maßnahmen!C99="","",IF(Maßnahmen!C99="Bitte auswählen","",Maßnahmen!C99)))</f>
        <v/>
      </c>
      <c r="F45" s="13" t="str">
        <f>IF(Maßnahmen!D98="-","",IF(Maßnahmen!D98="","",IF(Maßnahmen!D98="Bitte auswählen","",Maßnahmen!D98)))</f>
        <v/>
      </c>
      <c r="G45" s="13" t="str">
        <f>IF(Maßnahmen!E98="-","",IF(Maßnahmen!E98="","",IF(Maßnahmen!E98="Bitte auswählen","",Maßnahmen!E98)))</f>
        <v/>
      </c>
      <c r="H45" s="13" t="str">
        <f>IF(Maßnahmen!F98="-","",IF(Maßnahmen!F98="","",IF(Maßnahmen!F98="Bitte auswählen","",Maßnahmen!F98)))</f>
        <v/>
      </c>
      <c r="I45" s="13" t="str">
        <f>IF(Maßnahmen!G98="-","",IF(Maßnahmen!G98="","",IF(Maßnahmen!G98="Bitte auswählen","",Maßnahmen!G98)))</f>
        <v/>
      </c>
      <c r="J45" s="13" t="str">
        <f>IF(Maßnahmen!H98="-","",IF(Maßnahmen!H98="","",IF(Maßnahmen!H98="Bitte auswählen","",Maßnahmen!H98)))</f>
        <v/>
      </c>
      <c r="K45" s="14" t="str">
        <f>IF(Maßnahmen!I98="-","",IF(Maßnahmen!I98="","",IF(Maßnahmen!I98="Bitte auswählen","",Maßnahmen!I98)))</f>
        <v/>
      </c>
      <c r="L45" s="13" t="str">
        <f>IF(Maßnahmen!J98="-","",IF(Maßnahmen!J98="","",IF(Maßnahmen!J98="Bitte auswählen","",Maßnahmen!J98)))</f>
        <v/>
      </c>
      <c r="M45" s="13" t="str">
        <f>IF(Maßnahmen!L98="-","",IF(Maßnahmen!L98="","",IF(Maßnahmen!L98="Bitte auswählen","",Maßnahmen!L98)))</f>
        <v/>
      </c>
      <c r="N45" s="13" t="str">
        <f>IF(Maßnahmen!L99="-","",IF(Maßnahmen!L99="","",IF(Maßnahmen!L99="Bitte auswählen","",Maßnahmen!L99)))</f>
        <v/>
      </c>
      <c r="O45" s="13" t="str">
        <f>IF(Maßnahmen!N98="-","",IF(Maßnahmen!N98="","",IF(Maßnahmen!N98="Bitte auswählen","",Maßnahmen!N98)))</f>
        <v/>
      </c>
      <c r="P45" s="13" t="str">
        <f>IF(Maßnahmen!O98="-","",IF(Maßnahmen!O98="","",IF(Maßnahmen!O98="Bitte auswählen","",Maßnahmen!O98)))</f>
        <v/>
      </c>
      <c r="Q45" s="13" t="str">
        <f>IF(Maßnahmen!Q98="-","",IF(Maßnahmen!Q98="","",IF(Maßnahmen!Q98="Bitte auswählen","",Maßnahmen!Q98)))</f>
        <v/>
      </c>
      <c r="R45" s="13" t="str">
        <f>IF(Maßnahmen!Q99="-","",IF(Maßnahmen!Q99="","",IF(Maßnahmen!Q99="Bitte auswählen","",Maßnahmen!Q99)))</f>
        <v/>
      </c>
      <c r="S45" s="15" t="str">
        <f>IF(Maßnahmen!V98="-","",IF(Maßnahmen!V98="","",IF(Maßnahmen!V98="Bitte auswählen","",Maßnahmen!V98)))</f>
        <v/>
      </c>
      <c r="T45" s="15" t="str">
        <f>IF(Maßnahmen!W98="-","",IF(Maßnahmen!W98="","",IF(Maßnahmen!W98="Bitte auswählen","",Maßnahmen!W98)))</f>
        <v/>
      </c>
      <c r="U45" s="15" t="str">
        <f>IF(Maßnahmen!X98="-","",IF(Maßnahmen!X98="","",IF(Maßnahmen!X98="Bitte auswählen","",Maßnahmen!X98)))</f>
        <v/>
      </c>
      <c r="V45" s="15" t="str">
        <f>IF(Maßnahmen!Y98="-","",IF(Maßnahmen!Y98="","",IF(Maßnahmen!Y98="Bitte auswählen","",Maßnahmen!Y98)))</f>
        <v/>
      </c>
      <c r="W45" s="15">
        <f>IF(Maßnahmen!Z98="-","",IF(Maßnahmen!Z98="","",IF(Maßnahmen!Z98="Bitte auswählen","",Maßnahmen!Z98)))</f>
        <v>0</v>
      </c>
      <c r="X45" s="15">
        <f>IF(Maßnahmen!AA98="-","",IF(Maßnahmen!AA98="","",IF(Maßnahmen!AA98="Bitte auswählen","",Maßnahmen!AA98)))</f>
        <v>0</v>
      </c>
      <c r="Y45" s="15">
        <f>IF(Maßnahmen!AB98="-","",IF(Maßnahmen!AB98="","",IF(Maßnahmen!AB98="Bitte auswählen","",Maßnahmen!AB98)))</f>
        <v>0</v>
      </c>
      <c r="Z45" s="21" t="str">
        <f>IF(Maßnahmen!AC98="-","",IF(Maßnahmen!AC98="","",IF(Maßnahmen!AC98="Bitte auswählen","",Maßnahmen!AC98)))</f>
        <v/>
      </c>
      <c r="AA45" s="21" t="str">
        <f>IF(Maßnahmen!AD98="-","",IF(Maßnahmen!AD98="","",IF(Maßnahmen!AD98="Bitte auswählen","",Maßnahmen!AD98)))</f>
        <v/>
      </c>
      <c r="AB45" s="19" t="str">
        <f>IF(Maßnahmen!S98="-","",IF(Maßnahmen!S98="","",IF(Maßnahmen!S98="Bitte auswählen","",Maßnahmen!S98)))</f>
        <v/>
      </c>
      <c r="AC45" s="19" t="str">
        <f>IF(Maßnahmen!U98="-","",IF(Maßnahmen!U98="","",IF(Maßnahmen!U98="Bitte auswählen","",Maßnahmen!U98)))</f>
        <v/>
      </c>
      <c r="AD45" s="19" t="str">
        <f>IF(Maßnahmen!U99="-","",IF(Maßnahmen!U99="","",IF(Maßnahmen!U99="Bitte auswählen","",Maßnahmen!U99)))</f>
        <v/>
      </c>
    </row>
    <row r="46" spans="1:30">
      <c r="A46" s="49" t="str">
        <f>IF(Netzwerk!E$7="-","",IF(Netzwerk!E$7="","",IF(Netzwerk!E$7="Bitte auswählen","",Netzwerk!E$7)))</f>
        <v/>
      </c>
      <c r="B46" s="51" t="str">
        <f>IF(Maßnahmen!R100="-","",IF(Maßnahmen!R100="","",IF(Maßnahmen!R100="Bitte auswählen","",Maßnahmen!R100)))</f>
        <v/>
      </c>
      <c r="C46" s="12">
        <f>IF(Maßnahmen!B100="-","",IF(Maßnahmen!B100="","",IF(Maßnahmen!B100="Bitte auswählen","",Maßnahmen!B100)))</f>
        <v>45</v>
      </c>
      <c r="D46" s="13" t="str">
        <f>IF(Maßnahmen!C100="-","",IF(Maßnahmen!C100="","",IF(Maßnahmen!C100="Bitte auswählen","",Maßnahmen!C100)))</f>
        <v/>
      </c>
      <c r="E46" s="13" t="str">
        <f>IF(Maßnahmen!C101="-","",IF(Maßnahmen!C101="","",IF(Maßnahmen!C101="Bitte auswählen","",Maßnahmen!C101)))</f>
        <v/>
      </c>
      <c r="F46" s="13" t="str">
        <f>IF(Maßnahmen!D100="-","",IF(Maßnahmen!D100="","",IF(Maßnahmen!D100="Bitte auswählen","",Maßnahmen!D100)))</f>
        <v/>
      </c>
      <c r="G46" s="13" t="str">
        <f>IF(Maßnahmen!E100="-","",IF(Maßnahmen!E100="","",IF(Maßnahmen!E100="Bitte auswählen","",Maßnahmen!E100)))</f>
        <v/>
      </c>
      <c r="H46" s="13" t="str">
        <f>IF(Maßnahmen!F100="-","",IF(Maßnahmen!F100="","",IF(Maßnahmen!F100="Bitte auswählen","",Maßnahmen!F100)))</f>
        <v/>
      </c>
      <c r="I46" s="13" t="str">
        <f>IF(Maßnahmen!G100="-","",IF(Maßnahmen!G100="","",IF(Maßnahmen!G100="Bitte auswählen","",Maßnahmen!G100)))</f>
        <v/>
      </c>
      <c r="J46" s="13" t="str">
        <f>IF(Maßnahmen!H100="-","",IF(Maßnahmen!H100="","",IF(Maßnahmen!H100="Bitte auswählen","",Maßnahmen!H100)))</f>
        <v/>
      </c>
      <c r="K46" s="14" t="str">
        <f>IF(Maßnahmen!I100="-","",IF(Maßnahmen!I100="","",IF(Maßnahmen!I100="Bitte auswählen","",Maßnahmen!I100)))</f>
        <v/>
      </c>
      <c r="L46" s="13" t="str">
        <f>IF(Maßnahmen!J100="-","",IF(Maßnahmen!J100="","",IF(Maßnahmen!J100="Bitte auswählen","",Maßnahmen!J100)))</f>
        <v/>
      </c>
      <c r="M46" s="13" t="str">
        <f>IF(Maßnahmen!L100="-","",IF(Maßnahmen!L100="","",IF(Maßnahmen!L100="Bitte auswählen","",Maßnahmen!L100)))</f>
        <v/>
      </c>
      <c r="N46" s="13" t="str">
        <f>IF(Maßnahmen!L101="-","",IF(Maßnahmen!L101="","",IF(Maßnahmen!L101="Bitte auswählen","",Maßnahmen!L101)))</f>
        <v/>
      </c>
      <c r="O46" s="13" t="str">
        <f>IF(Maßnahmen!N100="-","",IF(Maßnahmen!N100="","",IF(Maßnahmen!N100="Bitte auswählen","",Maßnahmen!N100)))</f>
        <v/>
      </c>
      <c r="P46" s="13" t="str">
        <f>IF(Maßnahmen!O100="-","",IF(Maßnahmen!O100="","",IF(Maßnahmen!O100="Bitte auswählen","",Maßnahmen!O100)))</f>
        <v/>
      </c>
      <c r="Q46" s="13" t="str">
        <f>IF(Maßnahmen!Q100="-","",IF(Maßnahmen!Q100="","",IF(Maßnahmen!Q100="Bitte auswählen","",Maßnahmen!Q100)))</f>
        <v/>
      </c>
      <c r="R46" s="13" t="str">
        <f>IF(Maßnahmen!Q101="-","",IF(Maßnahmen!Q101="","",IF(Maßnahmen!Q101="Bitte auswählen","",Maßnahmen!Q101)))</f>
        <v/>
      </c>
      <c r="S46" s="15" t="str">
        <f>IF(Maßnahmen!V100="-","",IF(Maßnahmen!V100="","",IF(Maßnahmen!V100="Bitte auswählen","",Maßnahmen!V100)))</f>
        <v/>
      </c>
      <c r="T46" s="15" t="str">
        <f>IF(Maßnahmen!W100="-","",IF(Maßnahmen!W100="","",IF(Maßnahmen!W100="Bitte auswählen","",Maßnahmen!W100)))</f>
        <v/>
      </c>
      <c r="U46" s="15" t="str">
        <f>IF(Maßnahmen!X100="-","",IF(Maßnahmen!X100="","",IF(Maßnahmen!X100="Bitte auswählen","",Maßnahmen!X100)))</f>
        <v/>
      </c>
      <c r="V46" s="15" t="str">
        <f>IF(Maßnahmen!Y100="-","",IF(Maßnahmen!Y100="","",IF(Maßnahmen!Y100="Bitte auswählen","",Maßnahmen!Y100)))</f>
        <v/>
      </c>
      <c r="W46" s="15">
        <f>IF(Maßnahmen!Z100="-","",IF(Maßnahmen!Z100="","",IF(Maßnahmen!Z100="Bitte auswählen","",Maßnahmen!Z100)))</f>
        <v>0</v>
      </c>
      <c r="X46" s="15">
        <f>IF(Maßnahmen!AA100="-","",IF(Maßnahmen!AA100="","",IF(Maßnahmen!AA100="Bitte auswählen","",Maßnahmen!AA100)))</f>
        <v>0</v>
      </c>
      <c r="Y46" s="15">
        <f>IF(Maßnahmen!AB100="-","",IF(Maßnahmen!AB100="","",IF(Maßnahmen!AB100="Bitte auswählen","",Maßnahmen!AB100)))</f>
        <v>0</v>
      </c>
      <c r="Z46" s="21" t="str">
        <f>IF(Maßnahmen!AC100="-","",IF(Maßnahmen!AC100="","",IF(Maßnahmen!AC100="Bitte auswählen","",Maßnahmen!AC100)))</f>
        <v/>
      </c>
      <c r="AA46" s="21" t="str">
        <f>IF(Maßnahmen!AD100="-","",IF(Maßnahmen!AD100="","",IF(Maßnahmen!AD100="Bitte auswählen","",Maßnahmen!AD100)))</f>
        <v/>
      </c>
      <c r="AB46" s="19" t="str">
        <f>IF(Maßnahmen!S100="-","",IF(Maßnahmen!S100="","",IF(Maßnahmen!S100="Bitte auswählen","",Maßnahmen!S100)))</f>
        <v/>
      </c>
      <c r="AC46" s="19" t="str">
        <f>IF(Maßnahmen!U100="-","",IF(Maßnahmen!U100="","",IF(Maßnahmen!U100="Bitte auswählen","",Maßnahmen!U100)))</f>
        <v/>
      </c>
      <c r="AD46" s="19" t="str">
        <f>IF(Maßnahmen!U101="-","",IF(Maßnahmen!U101="","",IF(Maßnahmen!U101="Bitte auswählen","",Maßnahmen!U101)))</f>
        <v/>
      </c>
    </row>
    <row r="47" spans="1:30">
      <c r="A47" s="49" t="str">
        <f>IF(Netzwerk!E$7="-","",IF(Netzwerk!E$7="","",IF(Netzwerk!E$7="Bitte auswählen","",Netzwerk!E$7)))</f>
        <v/>
      </c>
      <c r="B47" s="51" t="str">
        <f>IF(Maßnahmen!R102="-","",IF(Maßnahmen!R102="","",IF(Maßnahmen!R102="Bitte auswählen","",Maßnahmen!R102)))</f>
        <v/>
      </c>
      <c r="C47" s="12">
        <f>IF(Maßnahmen!B102="-","",IF(Maßnahmen!B102="","",IF(Maßnahmen!B102="Bitte auswählen","",Maßnahmen!B102)))</f>
        <v>46</v>
      </c>
      <c r="D47" s="13" t="str">
        <f>IF(Maßnahmen!C102="-","",IF(Maßnahmen!C102="","",IF(Maßnahmen!C102="Bitte auswählen","",Maßnahmen!C102)))</f>
        <v/>
      </c>
      <c r="E47" s="13" t="str">
        <f>IF(Maßnahmen!C103="-","",IF(Maßnahmen!C103="","",IF(Maßnahmen!C103="Bitte auswählen","",Maßnahmen!C103)))</f>
        <v/>
      </c>
      <c r="F47" s="13" t="str">
        <f>IF(Maßnahmen!D102="-","",IF(Maßnahmen!D102="","",IF(Maßnahmen!D102="Bitte auswählen","",Maßnahmen!D102)))</f>
        <v/>
      </c>
      <c r="G47" s="13" t="str">
        <f>IF(Maßnahmen!E102="-","",IF(Maßnahmen!E102="","",IF(Maßnahmen!E102="Bitte auswählen","",Maßnahmen!E102)))</f>
        <v/>
      </c>
      <c r="H47" s="13" t="str">
        <f>IF(Maßnahmen!F102="-","",IF(Maßnahmen!F102="","",IF(Maßnahmen!F102="Bitte auswählen","",Maßnahmen!F102)))</f>
        <v/>
      </c>
      <c r="I47" s="13" t="str">
        <f>IF(Maßnahmen!G102="-","",IF(Maßnahmen!G102="","",IF(Maßnahmen!G102="Bitte auswählen","",Maßnahmen!G102)))</f>
        <v/>
      </c>
      <c r="J47" s="13" t="str">
        <f>IF(Maßnahmen!H102="-","",IF(Maßnahmen!H102="","",IF(Maßnahmen!H102="Bitte auswählen","",Maßnahmen!H102)))</f>
        <v/>
      </c>
      <c r="K47" s="14" t="str">
        <f>IF(Maßnahmen!I102="-","",IF(Maßnahmen!I102="","",IF(Maßnahmen!I102="Bitte auswählen","",Maßnahmen!I102)))</f>
        <v/>
      </c>
      <c r="L47" s="13" t="str">
        <f>IF(Maßnahmen!J102="-","",IF(Maßnahmen!J102="","",IF(Maßnahmen!J102="Bitte auswählen","",Maßnahmen!J102)))</f>
        <v/>
      </c>
      <c r="M47" s="13" t="str">
        <f>IF(Maßnahmen!L102="-","",IF(Maßnahmen!L102="","",IF(Maßnahmen!L102="Bitte auswählen","",Maßnahmen!L102)))</f>
        <v/>
      </c>
      <c r="N47" s="13" t="str">
        <f>IF(Maßnahmen!L103="-","",IF(Maßnahmen!L103="","",IF(Maßnahmen!L103="Bitte auswählen","",Maßnahmen!L103)))</f>
        <v/>
      </c>
      <c r="O47" s="13" t="str">
        <f>IF(Maßnahmen!N102="-","",IF(Maßnahmen!N102="","",IF(Maßnahmen!N102="Bitte auswählen","",Maßnahmen!N102)))</f>
        <v/>
      </c>
      <c r="P47" s="13" t="str">
        <f>IF(Maßnahmen!O102="-","",IF(Maßnahmen!O102="","",IF(Maßnahmen!O102="Bitte auswählen","",Maßnahmen!O102)))</f>
        <v/>
      </c>
      <c r="Q47" s="13" t="str">
        <f>IF(Maßnahmen!Q102="-","",IF(Maßnahmen!Q102="","",IF(Maßnahmen!Q102="Bitte auswählen","",Maßnahmen!Q102)))</f>
        <v/>
      </c>
      <c r="R47" s="13" t="str">
        <f>IF(Maßnahmen!Q103="-","",IF(Maßnahmen!Q103="","",IF(Maßnahmen!Q103="Bitte auswählen","",Maßnahmen!Q103)))</f>
        <v/>
      </c>
      <c r="S47" s="15" t="str">
        <f>IF(Maßnahmen!V102="-","",IF(Maßnahmen!V102="","",IF(Maßnahmen!V102="Bitte auswählen","",Maßnahmen!V102)))</f>
        <v/>
      </c>
      <c r="T47" s="15" t="str">
        <f>IF(Maßnahmen!W102="-","",IF(Maßnahmen!W102="","",IF(Maßnahmen!W102="Bitte auswählen","",Maßnahmen!W102)))</f>
        <v/>
      </c>
      <c r="U47" s="15" t="str">
        <f>IF(Maßnahmen!X102="-","",IF(Maßnahmen!X102="","",IF(Maßnahmen!X102="Bitte auswählen","",Maßnahmen!X102)))</f>
        <v/>
      </c>
      <c r="V47" s="15" t="str">
        <f>IF(Maßnahmen!Y102="-","",IF(Maßnahmen!Y102="","",IF(Maßnahmen!Y102="Bitte auswählen","",Maßnahmen!Y102)))</f>
        <v/>
      </c>
      <c r="W47" s="15">
        <f>IF(Maßnahmen!Z102="-","",IF(Maßnahmen!Z102="","",IF(Maßnahmen!Z102="Bitte auswählen","",Maßnahmen!Z102)))</f>
        <v>0</v>
      </c>
      <c r="X47" s="15">
        <f>IF(Maßnahmen!AA102="-","",IF(Maßnahmen!AA102="","",IF(Maßnahmen!AA102="Bitte auswählen","",Maßnahmen!AA102)))</f>
        <v>0</v>
      </c>
      <c r="Y47" s="15">
        <f>IF(Maßnahmen!AB102="-","",IF(Maßnahmen!AB102="","",IF(Maßnahmen!AB102="Bitte auswählen","",Maßnahmen!AB102)))</f>
        <v>0</v>
      </c>
      <c r="Z47" s="21" t="str">
        <f>IF(Maßnahmen!AC102="-","",IF(Maßnahmen!AC102="","",IF(Maßnahmen!AC102="Bitte auswählen","",Maßnahmen!AC102)))</f>
        <v/>
      </c>
      <c r="AA47" s="21" t="str">
        <f>IF(Maßnahmen!AD102="-","",IF(Maßnahmen!AD102="","",IF(Maßnahmen!AD102="Bitte auswählen","",Maßnahmen!AD102)))</f>
        <v/>
      </c>
      <c r="AB47" s="19" t="str">
        <f>IF(Maßnahmen!S102="-","",IF(Maßnahmen!S102="","",IF(Maßnahmen!S102="Bitte auswählen","",Maßnahmen!S102)))</f>
        <v/>
      </c>
      <c r="AC47" s="19" t="str">
        <f>IF(Maßnahmen!U102="-","",IF(Maßnahmen!U102="","",IF(Maßnahmen!U102="Bitte auswählen","",Maßnahmen!U102)))</f>
        <v/>
      </c>
      <c r="AD47" s="19" t="str">
        <f>IF(Maßnahmen!U103="-","",IF(Maßnahmen!U103="","",IF(Maßnahmen!U103="Bitte auswählen","",Maßnahmen!U103)))</f>
        <v/>
      </c>
    </row>
    <row r="48" spans="1:30">
      <c r="A48" s="49" t="str">
        <f>IF(Netzwerk!E$7="-","",IF(Netzwerk!E$7="","",IF(Netzwerk!E$7="Bitte auswählen","",Netzwerk!E$7)))</f>
        <v/>
      </c>
      <c r="B48" s="51" t="str">
        <f>IF(Maßnahmen!R104="-","",IF(Maßnahmen!R104="","",IF(Maßnahmen!R104="Bitte auswählen","",Maßnahmen!R104)))</f>
        <v/>
      </c>
      <c r="C48" s="12">
        <f>IF(Maßnahmen!B104="-","",IF(Maßnahmen!B104="","",IF(Maßnahmen!B104="Bitte auswählen","",Maßnahmen!B104)))</f>
        <v>47</v>
      </c>
      <c r="D48" s="13" t="str">
        <f>IF(Maßnahmen!C104="-","",IF(Maßnahmen!C104="","",IF(Maßnahmen!C104="Bitte auswählen","",Maßnahmen!C104)))</f>
        <v/>
      </c>
      <c r="E48" s="13" t="str">
        <f>IF(Maßnahmen!C105="-","",IF(Maßnahmen!C105="","",IF(Maßnahmen!C105="Bitte auswählen","",Maßnahmen!C105)))</f>
        <v/>
      </c>
      <c r="F48" s="13" t="str">
        <f>IF(Maßnahmen!D104="-","",IF(Maßnahmen!D104="","",IF(Maßnahmen!D104="Bitte auswählen","",Maßnahmen!D104)))</f>
        <v/>
      </c>
      <c r="G48" s="13" t="str">
        <f>IF(Maßnahmen!E104="-","",IF(Maßnahmen!E104="","",IF(Maßnahmen!E104="Bitte auswählen","",Maßnahmen!E104)))</f>
        <v/>
      </c>
      <c r="H48" s="13" t="str">
        <f>IF(Maßnahmen!F104="-","",IF(Maßnahmen!F104="","",IF(Maßnahmen!F104="Bitte auswählen","",Maßnahmen!F104)))</f>
        <v/>
      </c>
      <c r="I48" s="13" t="str">
        <f>IF(Maßnahmen!G104="-","",IF(Maßnahmen!G104="","",IF(Maßnahmen!G104="Bitte auswählen","",Maßnahmen!G104)))</f>
        <v/>
      </c>
      <c r="J48" s="13" t="str">
        <f>IF(Maßnahmen!H104="-","",IF(Maßnahmen!H104="","",IF(Maßnahmen!H104="Bitte auswählen","",Maßnahmen!H104)))</f>
        <v/>
      </c>
      <c r="K48" s="14" t="str">
        <f>IF(Maßnahmen!I104="-","",IF(Maßnahmen!I104="","",IF(Maßnahmen!I104="Bitte auswählen","",Maßnahmen!I104)))</f>
        <v/>
      </c>
      <c r="L48" s="13" t="str">
        <f>IF(Maßnahmen!J104="-","",IF(Maßnahmen!J104="","",IF(Maßnahmen!J104="Bitte auswählen","",Maßnahmen!J104)))</f>
        <v/>
      </c>
      <c r="M48" s="13" t="str">
        <f>IF(Maßnahmen!L104="-","",IF(Maßnahmen!L104="","",IF(Maßnahmen!L104="Bitte auswählen","",Maßnahmen!L104)))</f>
        <v/>
      </c>
      <c r="N48" s="13" t="str">
        <f>IF(Maßnahmen!L105="-","",IF(Maßnahmen!L105="","",IF(Maßnahmen!L105="Bitte auswählen","",Maßnahmen!L105)))</f>
        <v/>
      </c>
      <c r="O48" s="13" t="str">
        <f>IF(Maßnahmen!N104="-","",IF(Maßnahmen!N104="","",IF(Maßnahmen!N104="Bitte auswählen","",Maßnahmen!N104)))</f>
        <v/>
      </c>
      <c r="P48" s="13" t="str">
        <f>IF(Maßnahmen!O104="-","",IF(Maßnahmen!O104="","",IF(Maßnahmen!O104="Bitte auswählen","",Maßnahmen!O104)))</f>
        <v/>
      </c>
      <c r="Q48" s="13" t="str">
        <f>IF(Maßnahmen!Q104="-","",IF(Maßnahmen!Q104="","",IF(Maßnahmen!Q104="Bitte auswählen","",Maßnahmen!Q104)))</f>
        <v/>
      </c>
      <c r="R48" s="13" t="str">
        <f>IF(Maßnahmen!Q105="-","",IF(Maßnahmen!Q105="","",IF(Maßnahmen!Q105="Bitte auswählen","",Maßnahmen!Q105)))</f>
        <v/>
      </c>
      <c r="S48" s="15" t="str">
        <f>IF(Maßnahmen!V104="-","",IF(Maßnahmen!V104="","",IF(Maßnahmen!V104="Bitte auswählen","",Maßnahmen!V104)))</f>
        <v/>
      </c>
      <c r="T48" s="15" t="str">
        <f>IF(Maßnahmen!W104="-","",IF(Maßnahmen!W104="","",IF(Maßnahmen!W104="Bitte auswählen","",Maßnahmen!W104)))</f>
        <v/>
      </c>
      <c r="U48" s="15" t="str">
        <f>IF(Maßnahmen!X104="-","",IF(Maßnahmen!X104="","",IF(Maßnahmen!X104="Bitte auswählen","",Maßnahmen!X104)))</f>
        <v/>
      </c>
      <c r="V48" s="15" t="str">
        <f>IF(Maßnahmen!Y104="-","",IF(Maßnahmen!Y104="","",IF(Maßnahmen!Y104="Bitte auswählen","",Maßnahmen!Y104)))</f>
        <v/>
      </c>
      <c r="W48" s="15">
        <f>IF(Maßnahmen!Z104="-","",IF(Maßnahmen!Z104="","",IF(Maßnahmen!Z104="Bitte auswählen","",Maßnahmen!Z104)))</f>
        <v>0</v>
      </c>
      <c r="X48" s="15">
        <f>IF(Maßnahmen!AA104="-","",IF(Maßnahmen!AA104="","",IF(Maßnahmen!AA104="Bitte auswählen","",Maßnahmen!AA104)))</f>
        <v>0</v>
      </c>
      <c r="Y48" s="15">
        <f>IF(Maßnahmen!AB104="-","",IF(Maßnahmen!AB104="","",IF(Maßnahmen!AB104="Bitte auswählen","",Maßnahmen!AB104)))</f>
        <v>0</v>
      </c>
      <c r="Z48" s="21" t="str">
        <f>IF(Maßnahmen!AC104="-","",IF(Maßnahmen!AC104="","",IF(Maßnahmen!AC104="Bitte auswählen","",Maßnahmen!AC104)))</f>
        <v/>
      </c>
      <c r="AA48" s="21" t="str">
        <f>IF(Maßnahmen!AD104="-","",IF(Maßnahmen!AD104="","",IF(Maßnahmen!AD104="Bitte auswählen","",Maßnahmen!AD104)))</f>
        <v/>
      </c>
      <c r="AB48" s="19" t="str">
        <f>IF(Maßnahmen!S104="-","",IF(Maßnahmen!S104="","",IF(Maßnahmen!S104="Bitte auswählen","",Maßnahmen!S104)))</f>
        <v/>
      </c>
      <c r="AC48" s="19" t="str">
        <f>IF(Maßnahmen!U104="-","",IF(Maßnahmen!U104="","",IF(Maßnahmen!U104="Bitte auswählen","",Maßnahmen!U104)))</f>
        <v/>
      </c>
      <c r="AD48" s="19" t="str">
        <f>IF(Maßnahmen!U105="-","",IF(Maßnahmen!U105="","",IF(Maßnahmen!U105="Bitte auswählen","",Maßnahmen!U105)))</f>
        <v/>
      </c>
    </row>
    <row r="49" spans="1:30">
      <c r="A49" s="49" t="str">
        <f>IF(Netzwerk!E$7="-","",IF(Netzwerk!E$7="","",IF(Netzwerk!E$7="Bitte auswählen","",Netzwerk!E$7)))</f>
        <v/>
      </c>
      <c r="B49" s="51" t="str">
        <f>IF(Maßnahmen!R106="-","",IF(Maßnahmen!R106="","",IF(Maßnahmen!R106="Bitte auswählen","",Maßnahmen!R106)))</f>
        <v/>
      </c>
      <c r="C49" s="12">
        <f>IF(Maßnahmen!B106="-","",IF(Maßnahmen!B106="","",IF(Maßnahmen!B106="Bitte auswählen","",Maßnahmen!B106)))</f>
        <v>48</v>
      </c>
      <c r="D49" s="13" t="str">
        <f>IF(Maßnahmen!C106="-","",IF(Maßnahmen!C106="","",IF(Maßnahmen!C106="Bitte auswählen","",Maßnahmen!C106)))</f>
        <v/>
      </c>
      <c r="E49" s="13" t="str">
        <f>IF(Maßnahmen!C107="-","",IF(Maßnahmen!C107="","",IF(Maßnahmen!C107="Bitte auswählen","",Maßnahmen!C107)))</f>
        <v/>
      </c>
      <c r="F49" s="13" t="str">
        <f>IF(Maßnahmen!D106="-","",IF(Maßnahmen!D106="","",IF(Maßnahmen!D106="Bitte auswählen","",Maßnahmen!D106)))</f>
        <v/>
      </c>
      <c r="G49" s="13" t="str">
        <f>IF(Maßnahmen!E106="-","",IF(Maßnahmen!E106="","",IF(Maßnahmen!E106="Bitte auswählen","",Maßnahmen!E106)))</f>
        <v/>
      </c>
      <c r="H49" s="13" t="str">
        <f>IF(Maßnahmen!F106="-","",IF(Maßnahmen!F106="","",IF(Maßnahmen!F106="Bitte auswählen","",Maßnahmen!F106)))</f>
        <v/>
      </c>
      <c r="I49" s="13" t="str">
        <f>IF(Maßnahmen!G106="-","",IF(Maßnahmen!G106="","",IF(Maßnahmen!G106="Bitte auswählen","",Maßnahmen!G106)))</f>
        <v/>
      </c>
      <c r="J49" s="13" t="str">
        <f>IF(Maßnahmen!H106="-","",IF(Maßnahmen!H106="","",IF(Maßnahmen!H106="Bitte auswählen","",Maßnahmen!H106)))</f>
        <v/>
      </c>
      <c r="K49" s="14" t="str">
        <f>IF(Maßnahmen!I106="-","",IF(Maßnahmen!I106="","",IF(Maßnahmen!I106="Bitte auswählen","",Maßnahmen!I106)))</f>
        <v/>
      </c>
      <c r="L49" s="13" t="str">
        <f>IF(Maßnahmen!J106="-","",IF(Maßnahmen!J106="","",IF(Maßnahmen!J106="Bitte auswählen","",Maßnahmen!J106)))</f>
        <v/>
      </c>
      <c r="M49" s="13" t="str">
        <f>IF(Maßnahmen!L106="-","",IF(Maßnahmen!L106="","",IF(Maßnahmen!L106="Bitte auswählen","",Maßnahmen!L106)))</f>
        <v/>
      </c>
      <c r="N49" s="13" t="str">
        <f>IF(Maßnahmen!L107="-","",IF(Maßnahmen!L107="","",IF(Maßnahmen!L107="Bitte auswählen","",Maßnahmen!L107)))</f>
        <v/>
      </c>
      <c r="O49" s="13" t="str">
        <f>IF(Maßnahmen!N106="-","",IF(Maßnahmen!N106="","",IF(Maßnahmen!N106="Bitte auswählen","",Maßnahmen!N106)))</f>
        <v/>
      </c>
      <c r="P49" s="13" t="str">
        <f>IF(Maßnahmen!O106="-","",IF(Maßnahmen!O106="","",IF(Maßnahmen!O106="Bitte auswählen","",Maßnahmen!O106)))</f>
        <v/>
      </c>
      <c r="Q49" s="13" t="str">
        <f>IF(Maßnahmen!Q106="-","",IF(Maßnahmen!Q106="","",IF(Maßnahmen!Q106="Bitte auswählen","",Maßnahmen!Q106)))</f>
        <v/>
      </c>
      <c r="R49" s="13" t="str">
        <f>IF(Maßnahmen!Q107="-","",IF(Maßnahmen!Q107="","",IF(Maßnahmen!Q107="Bitte auswählen","",Maßnahmen!Q107)))</f>
        <v/>
      </c>
      <c r="S49" s="15" t="str">
        <f>IF(Maßnahmen!V106="-","",IF(Maßnahmen!V106="","",IF(Maßnahmen!V106="Bitte auswählen","",Maßnahmen!V106)))</f>
        <v/>
      </c>
      <c r="T49" s="15" t="str">
        <f>IF(Maßnahmen!W106="-","",IF(Maßnahmen!W106="","",IF(Maßnahmen!W106="Bitte auswählen","",Maßnahmen!W106)))</f>
        <v/>
      </c>
      <c r="U49" s="15" t="str">
        <f>IF(Maßnahmen!X106="-","",IF(Maßnahmen!X106="","",IF(Maßnahmen!X106="Bitte auswählen","",Maßnahmen!X106)))</f>
        <v/>
      </c>
      <c r="V49" s="15" t="str">
        <f>IF(Maßnahmen!Y106="-","",IF(Maßnahmen!Y106="","",IF(Maßnahmen!Y106="Bitte auswählen","",Maßnahmen!Y106)))</f>
        <v/>
      </c>
      <c r="W49" s="15">
        <f>IF(Maßnahmen!Z106="-","",IF(Maßnahmen!Z106="","",IF(Maßnahmen!Z106="Bitte auswählen","",Maßnahmen!Z106)))</f>
        <v>0</v>
      </c>
      <c r="X49" s="15">
        <f>IF(Maßnahmen!AA106="-","",IF(Maßnahmen!AA106="","",IF(Maßnahmen!AA106="Bitte auswählen","",Maßnahmen!AA106)))</f>
        <v>0</v>
      </c>
      <c r="Y49" s="15">
        <f>IF(Maßnahmen!AB106="-","",IF(Maßnahmen!AB106="","",IF(Maßnahmen!AB106="Bitte auswählen","",Maßnahmen!AB106)))</f>
        <v>0</v>
      </c>
      <c r="Z49" s="21" t="str">
        <f>IF(Maßnahmen!AC106="-","",IF(Maßnahmen!AC106="","",IF(Maßnahmen!AC106="Bitte auswählen","",Maßnahmen!AC106)))</f>
        <v/>
      </c>
      <c r="AA49" s="21" t="str">
        <f>IF(Maßnahmen!AD106="-","",IF(Maßnahmen!AD106="","",IF(Maßnahmen!AD106="Bitte auswählen","",Maßnahmen!AD106)))</f>
        <v/>
      </c>
      <c r="AB49" s="19" t="str">
        <f>IF(Maßnahmen!S106="-","",IF(Maßnahmen!S106="","",IF(Maßnahmen!S106="Bitte auswählen","",Maßnahmen!S106)))</f>
        <v/>
      </c>
      <c r="AC49" s="19" t="str">
        <f>IF(Maßnahmen!U106="-","",IF(Maßnahmen!U106="","",IF(Maßnahmen!U106="Bitte auswählen","",Maßnahmen!U106)))</f>
        <v/>
      </c>
      <c r="AD49" s="19" t="str">
        <f>IF(Maßnahmen!U107="-","",IF(Maßnahmen!U107="","",IF(Maßnahmen!U107="Bitte auswählen","",Maßnahmen!U107)))</f>
        <v/>
      </c>
    </row>
    <row r="50" spans="1:30">
      <c r="A50" s="49" t="str">
        <f>IF(Netzwerk!E$7="-","",IF(Netzwerk!E$7="","",IF(Netzwerk!E$7="Bitte auswählen","",Netzwerk!E$7)))</f>
        <v/>
      </c>
      <c r="B50" s="51" t="str">
        <f>IF(Maßnahmen!R108="-","",IF(Maßnahmen!R108="","",IF(Maßnahmen!R108="Bitte auswählen","",Maßnahmen!R108)))</f>
        <v/>
      </c>
      <c r="C50" s="12">
        <f>IF(Maßnahmen!B108="-","",IF(Maßnahmen!B108="","",IF(Maßnahmen!B108="Bitte auswählen","",Maßnahmen!B108)))</f>
        <v>49</v>
      </c>
      <c r="D50" s="13" t="str">
        <f>IF(Maßnahmen!C108="-","",IF(Maßnahmen!C108="","",IF(Maßnahmen!C108="Bitte auswählen","",Maßnahmen!C108)))</f>
        <v/>
      </c>
      <c r="E50" s="13" t="str">
        <f>IF(Maßnahmen!C109="-","",IF(Maßnahmen!C109="","",IF(Maßnahmen!C109="Bitte auswählen","",Maßnahmen!C109)))</f>
        <v/>
      </c>
      <c r="F50" s="13" t="str">
        <f>IF(Maßnahmen!D108="-","",IF(Maßnahmen!D108="","",IF(Maßnahmen!D108="Bitte auswählen","",Maßnahmen!D108)))</f>
        <v/>
      </c>
      <c r="G50" s="13" t="str">
        <f>IF(Maßnahmen!E108="-","",IF(Maßnahmen!E108="","",IF(Maßnahmen!E108="Bitte auswählen","",Maßnahmen!E108)))</f>
        <v/>
      </c>
      <c r="H50" s="13" t="str">
        <f>IF(Maßnahmen!F108="-","",IF(Maßnahmen!F108="","",IF(Maßnahmen!F108="Bitte auswählen","",Maßnahmen!F108)))</f>
        <v/>
      </c>
      <c r="I50" s="13" t="str">
        <f>IF(Maßnahmen!G108="-","",IF(Maßnahmen!G108="","",IF(Maßnahmen!G108="Bitte auswählen","",Maßnahmen!G108)))</f>
        <v/>
      </c>
      <c r="J50" s="13" t="str">
        <f>IF(Maßnahmen!H108="-","",IF(Maßnahmen!H108="","",IF(Maßnahmen!H108="Bitte auswählen","",Maßnahmen!H108)))</f>
        <v/>
      </c>
      <c r="K50" s="14" t="str">
        <f>IF(Maßnahmen!I108="-","",IF(Maßnahmen!I108="","",IF(Maßnahmen!I108="Bitte auswählen","",Maßnahmen!I108)))</f>
        <v/>
      </c>
      <c r="L50" s="13" t="str">
        <f>IF(Maßnahmen!J108="-","",IF(Maßnahmen!J108="","",IF(Maßnahmen!J108="Bitte auswählen","",Maßnahmen!J108)))</f>
        <v/>
      </c>
      <c r="M50" s="13" t="str">
        <f>IF(Maßnahmen!L108="-","",IF(Maßnahmen!L108="","",IF(Maßnahmen!L108="Bitte auswählen","",Maßnahmen!L108)))</f>
        <v/>
      </c>
      <c r="N50" s="13" t="str">
        <f>IF(Maßnahmen!L109="-","",IF(Maßnahmen!L109="","",IF(Maßnahmen!L109="Bitte auswählen","",Maßnahmen!L109)))</f>
        <v/>
      </c>
      <c r="O50" s="13" t="str">
        <f>IF(Maßnahmen!N108="-","",IF(Maßnahmen!N108="","",IF(Maßnahmen!N108="Bitte auswählen","",Maßnahmen!N108)))</f>
        <v/>
      </c>
      <c r="P50" s="13" t="str">
        <f>IF(Maßnahmen!O108="-","",IF(Maßnahmen!O108="","",IF(Maßnahmen!O108="Bitte auswählen","",Maßnahmen!O108)))</f>
        <v/>
      </c>
      <c r="Q50" s="13" t="str">
        <f>IF(Maßnahmen!Q108="-","",IF(Maßnahmen!Q108="","",IF(Maßnahmen!Q108="Bitte auswählen","",Maßnahmen!Q108)))</f>
        <v/>
      </c>
      <c r="R50" s="13" t="str">
        <f>IF(Maßnahmen!Q109="-","",IF(Maßnahmen!Q109="","",IF(Maßnahmen!Q109="Bitte auswählen","",Maßnahmen!Q109)))</f>
        <v/>
      </c>
      <c r="S50" s="15" t="str">
        <f>IF(Maßnahmen!V108="-","",IF(Maßnahmen!V108="","",IF(Maßnahmen!V108="Bitte auswählen","",Maßnahmen!V108)))</f>
        <v/>
      </c>
      <c r="T50" s="15" t="str">
        <f>IF(Maßnahmen!W108="-","",IF(Maßnahmen!W108="","",IF(Maßnahmen!W108="Bitte auswählen","",Maßnahmen!W108)))</f>
        <v/>
      </c>
      <c r="U50" s="15" t="str">
        <f>IF(Maßnahmen!X108="-","",IF(Maßnahmen!X108="","",IF(Maßnahmen!X108="Bitte auswählen","",Maßnahmen!X108)))</f>
        <v/>
      </c>
      <c r="V50" s="15" t="str">
        <f>IF(Maßnahmen!Y108="-","",IF(Maßnahmen!Y108="","",IF(Maßnahmen!Y108="Bitte auswählen","",Maßnahmen!Y108)))</f>
        <v/>
      </c>
      <c r="W50" s="15">
        <f>IF(Maßnahmen!Z108="-","",IF(Maßnahmen!Z108="","",IF(Maßnahmen!Z108="Bitte auswählen","",Maßnahmen!Z108)))</f>
        <v>0</v>
      </c>
      <c r="X50" s="15">
        <f>IF(Maßnahmen!AA108="-","",IF(Maßnahmen!AA108="","",IF(Maßnahmen!AA108="Bitte auswählen","",Maßnahmen!AA108)))</f>
        <v>0</v>
      </c>
      <c r="Y50" s="15">
        <f>IF(Maßnahmen!AB108="-","",IF(Maßnahmen!AB108="","",IF(Maßnahmen!AB108="Bitte auswählen","",Maßnahmen!AB108)))</f>
        <v>0</v>
      </c>
      <c r="Z50" s="21" t="str">
        <f>IF(Maßnahmen!AC108="-","",IF(Maßnahmen!AC108="","",IF(Maßnahmen!AC108="Bitte auswählen","",Maßnahmen!AC108)))</f>
        <v/>
      </c>
      <c r="AA50" s="21" t="str">
        <f>IF(Maßnahmen!AD108="-","",IF(Maßnahmen!AD108="","",IF(Maßnahmen!AD108="Bitte auswählen","",Maßnahmen!AD108)))</f>
        <v/>
      </c>
      <c r="AB50" s="19" t="str">
        <f>IF(Maßnahmen!S108="-","",IF(Maßnahmen!S108="","",IF(Maßnahmen!S108="Bitte auswählen","",Maßnahmen!S108)))</f>
        <v/>
      </c>
      <c r="AC50" s="19" t="str">
        <f>IF(Maßnahmen!U108="-","",IF(Maßnahmen!U108="","",IF(Maßnahmen!U108="Bitte auswählen","",Maßnahmen!U108)))</f>
        <v/>
      </c>
      <c r="AD50" s="19" t="str">
        <f>IF(Maßnahmen!U109="-","",IF(Maßnahmen!U109="","",IF(Maßnahmen!U109="Bitte auswählen","",Maßnahmen!U109)))</f>
        <v/>
      </c>
    </row>
    <row r="51" spans="1:30">
      <c r="A51" s="49" t="str">
        <f>IF(Netzwerk!E$7="-","",IF(Netzwerk!E$7="","",IF(Netzwerk!E$7="Bitte auswählen","",Netzwerk!E$7)))</f>
        <v/>
      </c>
      <c r="B51" s="51" t="str">
        <f>IF(Maßnahmen!R110="-","",IF(Maßnahmen!R110="","",IF(Maßnahmen!R110="Bitte auswählen","",Maßnahmen!R110)))</f>
        <v/>
      </c>
      <c r="C51" s="12">
        <f>IF(Maßnahmen!B110="-","",IF(Maßnahmen!B110="","",IF(Maßnahmen!B110="Bitte auswählen","",Maßnahmen!B110)))</f>
        <v>50</v>
      </c>
      <c r="D51" s="13" t="str">
        <f>IF(Maßnahmen!C110="-","",IF(Maßnahmen!C110="","",IF(Maßnahmen!C110="Bitte auswählen","",Maßnahmen!C110)))</f>
        <v/>
      </c>
      <c r="E51" s="13" t="str">
        <f>IF(Maßnahmen!C111="-","",IF(Maßnahmen!C111="","",IF(Maßnahmen!C111="Bitte auswählen","",Maßnahmen!C111)))</f>
        <v/>
      </c>
      <c r="F51" s="13" t="str">
        <f>IF(Maßnahmen!D110="-","",IF(Maßnahmen!D110="","",IF(Maßnahmen!D110="Bitte auswählen","",Maßnahmen!D110)))</f>
        <v/>
      </c>
      <c r="G51" s="13" t="str">
        <f>IF(Maßnahmen!E110="-","",IF(Maßnahmen!E110="","",IF(Maßnahmen!E110="Bitte auswählen","",Maßnahmen!E110)))</f>
        <v/>
      </c>
      <c r="H51" s="13" t="str">
        <f>IF(Maßnahmen!F110="-","",IF(Maßnahmen!F110="","",IF(Maßnahmen!F110="Bitte auswählen","",Maßnahmen!F110)))</f>
        <v/>
      </c>
      <c r="I51" s="13" t="str">
        <f>IF(Maßnahmen!G110="-","",IF(Maßnahmen!G110="","",IF(Maßnahmen!G110="Bitte auswählen","",Maßnahmen!G110)))</f>
        <v/>
      </c>
      <c r="J51" s="13" t="str">
        <f>IF(Maßnahmen!H110="-","",IF(Maßnahmen!H110="","",IF(Maßnahmen!H110="Bitte auswählen","",Maßnahmen!H110)))</f>
        <v/>
      </c>
      <c r="K51" s="14" t="str">
        <f>IF(Maßnahmen!I110="-","",IF(Maßnahmen!I110="","",IF(Maßnahmen!I110="Bitte auswählen","",Maßnahmen!I110)))</f>
        <v/>
      </c>
      <c r="L51" s="13" t="str">
        <f>IF(Maßnahmen!J110="-","",IF(Maßnahmen!J110="","",IF(Maßnahmen!J110="Bitte auswählen","",Maßnahmen!J110)))</f>
        <v/>
      </c>
      <c r="M51" s="13" t="str">
        <f>IF(Maßnahmen!L110="-","",IF(Maßnahmen!L110="","",IF(Maßnahmen!L110="Bitte auswählen","",Maßnahmen!L110)))</f>
        <v/>
      </c>
      <c r="N51" s="13" t="str">
        <f>IF(Maßnahmen!L111="-","",IF(Maßnahmen!L111="","",IF(Maßnahmen!L111="Bitte auswählen","",Maßnahmen!L111)))</f>
        <v/>
      </c>
      <c r="O51" s="13" t="str">
        <f>IF(Maßnahmen!N110="-","",IF(Maßnahmen!N110="","",IF(Maßnahmen!N110="Bitte auswählen","",Maßnahmen!N110)))</f>
        <v/>
      </c>
      <c r="P51" s="13" t="str">
        <f>IF(Maßnahmen!O110="-","",IF(Maßnahmen!O110="","",IF(Maßnahmen!O110="Bitte auswählen","",Maßnahmen!O110)))</f>
        <v/>
      </c>
      <c r="Q51" s="13" t="str">
        <f>IF(Maßnahmen!Q110="-","",IF(Maßnahmen!Q110="","",IF(Maßnahmen!Q110="Bitte auswählen","",Maßnahmen!Q110)))</f>
        <v/>
      </c>
      <c r="R51" s="13" t="str">
        <f>IF(Maßnahmen!Q111="-","",IF(Maßnahmen!Q111="","",IF(Maßnahmen!Q111="Bitte auswählen","",Maßnahmen!Q111)))</f>
        <v/>
      </c>
      <c r="S51" s="15" t="str">
        <f>IF(Maßnahmen!V110="-","",IF(Maßnahmen!V110="","",IF(Maßnahmen!V110="Bitte auswählen","",Maßnahmen!V110)))</f>
        <v/>
      </c>
      <c r="T51" s="15" t="str">
        <f>IF(Maßnahmen!W110="-","",IF(Maßnahmen!W110="","",IF(Maßnahmen!W110="Bitte auswählen","",Maßnahmen!W110)))</f>
        <v/>
      </c>
      <c r="U51" s="15" t="str">
        <f>IF(Maßnahmen!X110="-","",IF(Maßnahmen!X110="","",IF(Maßnahmen!X110="Bitte auswählen","",Maßnahmen!X110)))</f>
        <v/>
      </c>
      <c r="V51" s="15" t="str">
        <f>IF(Maßnahmen!Y110="-","",IF(Maßnahmen!Y110="","",IF(Maßnahmen!Y110="Bitte auswählen","",Maßnahmen!Y110)))</f>
        <v/>
      </c>
      <c r="W51" s="15">
        <f>IF(Maßnahmen!Z110="-","",IF(Maßnahmen!Z110="","",IF(Maßnahmen!Z110="Bitte auswählen","",Maßnahmen!Z110)))</f>
        <v>0</v>
      </c>
      <c r="X51" s="15">
        <f>IF(Maßnahmen!AA110="-","",IF(Maßnahmen!AA110="","",IF(Maßnahmen!AA110="Bitte auswählen","",Maßnahmen!AA110)))</f>
        <v>0</v>
      </c>
      <c r="Y51" s="15">
        <f>IF(Maßnahmen!AB110="-","",IF(Maßnahmen!AB110="","",IF(Maßnahmen!AB110="Bitte auswählen","",Maßnahmen!AB110)))</f>
        <v>0</v>
      </c>
      <c r="Z51" s="21" t="str">
        <f>IF(Maßnahmen!AC110="-","",IF(Maßnahmen!AC110="","",IF(Maßnahmen!AC110="Bitte auswählen","",Maßnahmen!AC110)))</f>
        <v/>
      </c>
      <c r="AA51" s="21" t="str">
        <f>IF(Maßnahmen!AD110="-","",IF(Maßnahmen!AD110="","",IF(Maßnahmen!AD110="Bitte auswählen","",Maßnahmen!AD110)))</f>
        <v/>
      </c>
      <c r="AB51" s="19" t="str">
        <f>IF(Maßnahmen!S110="-","",IF(Maßnahmen!S110="","",IF(Maßnahmen!S110="Bitte auswählen","",Maßnahmen!S110)))</f>
        <v/>
      </c>
      <c r="AC51" s="19" t="str">
        <f>IF(Maßnahmen!U110="-","",IF(Maßnahmen!U110="","",IF(Maßnahmen!U110="Bitte auswählen","",Maßnahmen!U110)))</f>
        <v/>
      </c>
      <c r="AD51" s="19" t="str">
        <f>IF(Maßnahmen!U111="-","",IF(Maßnahmen!U111="","",IF(Maßnahmen!U111="Bitte auswählen","",Maßnahmen!U111)))</f>
        <v/>
      </c>
    </row>
    <row r="52" spans="1:30">
      <c r="A52" s="49" t="str">
        <f>IF(Netzwerk!E$7="-","",IF(Netzwerk!E$7="","",IF(Netzwerk!E$7="Bitte auswählen","",Netzwerk!E$7)))</f>
        <v/>
      </c>
      <c r="B52" s="51" t="str">
        <f>IF(Maßnahmen!R112="-","",IF(Maßnahmen!R112="","",IF(Maßnahmen!R112="Bitte auswählen","",Maßnahmen!R112)))</f>
        <v/>
      </c>
      <c r="C52" s="12">
        <f>IF(Maßnahmen!B112="-","",IF(Maßnahmen!B112="","",IF(Maßnahmen!B112="Bitte auswählen","",Maßnahmen!B112)))</f>
        <v>51</v>
      </c>
      <c r="D52" s="13" t="str">
        <f>IF(Maßnahmen!C112="-","",IF(Maßnahmen!C112="","",IF(Maßnahmen!C112="Bitte auswählen","",Maßnahmen!C112)))</f>
        <v/>
      </c>
      <c r="E52" s="13" t="str">
        <f>IF(Maßnahmen!C113="-","",IF(Maßnahmen!C113="","",IF(Maßnahmen!C113="Bitte auswählen","",Maßnahmen!C113)))</f>
        <v/>
      </c>
      <c r="F52" s="13" t="str">
        <f>IF(Maßnahmen!D112="-","",IF(Maßnahmen!D112="","",IF(Maßnahmen!D112="Bitte auswählen","",Maßnahmen!D112)))</f>
        <v/>
      </c>
      <c r="G52" s="13" t="str">
        <f>IF(Maßnahmen!E112="-","",IF(Maßnahmen!E112="","",IF(Maßnahmen!E112="Bitte auswählen","",Maßnahmen!E112)))</f>
        <v/>
      </c>
      <c r="H52" s="13" t="str">
        <f>IF(Maßnahmen!F112="-","",IF(Maßnahmen!F112="","",IF(Maßnahmen!F112="Bitte auswählen","",Maßnahmen!F112)))</f>
        <v/>
      </c>
      <c r="I52" s="13" t="str">
        <f>IF(Maßnahmen!G112="-","",IF(Maßnahmen!G112="","",IF(Maßnahmen!G112="Bitte auswählen","",Maßnahmen!G112)))</f>
        <v/>
      </c>
      <c r="J52" s="13" t="str">
        <f>IF(Maßnahmen!H112="-","",IF(Maßnahmen!H112="","",IF(Maßnahmen!H112="Bitte auswählen","",Maßnahmen!H112)))</f>
        <v/>
      </c>
      <c r="K52" s="14" t="str">
        <f>IF(Maßnahmen!I112="-","",IF(Maßnahmen!I112="","",IF(Maßnahmen!I112="Bitte auswählen","",Maßnahmen!I112)))</f>
        <v/>
      </c>
      <c r="L52" s="13" t="str">
        <f>IF(Maßnahmen!J112="-","",IF(Maßnahmen!J112="","",IF(Maßnahmen!J112="Bitte auswählen","",Maßnahmen!J112)))</f>
        <v/>
      </c>
      <c r="M52" s="13" t="str">
        <f>IF(Maßnahmen!L112="-","",IF(Maßnahmen!L112="","",IF(Maßnahmen!L112="Bitte auswählen","",Maßnahmen!L112)))</f>
        <v/>
      </c>
      <c r="N52" s="13" t="str">
        <f>IF(Maßnahmen!L113="-","",IF(Maßnahmen!L113="","",IF(Maßnahmen!L113="Bitte auswählen","",Maßnahmen!L113)))</f>
        <v/>
      </c>
      <c r="O52" s="13" t="str">
        <f>IF(Maßnahmen!N112="-","",IF(Maßnahmen!N112="","",IF(Maßnahmen!N112="Bitte auswählen","",Maßnahmen!N112)))</f>
        <v/>
      </c>
      <c r="P52" s="13" t="str">
        <f>IF(Maßnahmen!O112="-","",IF(Maßnahmen!O112="","",IF(Maßnahmen!O112="Bitte auswählen","",Maßnahmen!O112)))</f>
        <v/>
      </c>
      <c r="Q52" s="13" t="str">
        <f>IF(Maßnahmen!Q112="-","",IF(Maßnahmen!Q112="","",IF(Maßnahmen!Q112="Bitte auswählen","",Maßnahmen!Q112)))</f>
        <v/>
      </c>
      <c r="R52" s="13" t="str">
        <f>IF(Maßnahmen!Q113="-","",IF(Maßnahmen!Q113="","",IF(Maßnahmen!Q113="Bitte auswählen","",Maßnahmen!Q113)))</f>
        <v/>
      </c>
      <c r="S52" s="15" t="str">
        <f>IF(Maßnahmen!V112="-","",IF(Maßnahmen!V112="","",IF(Maßnahmen!V112="Bitte auswählen","",Maßnahmen!V112)))</f>
        <v/>
      </c>
      <c r="T52" s="15" t="str">
        <f>IF(Maßnahmen!W112="-","",IF(Maßnahmen!W112="","",IF(Maßnahmen!W112="Bitte auswählen","",Maßnahmen!W112)))</f>
        <v/>
      </c>
      <c r="U52" s="15" t="str">
        <f>IF(Maßnahmen!X112="-","",IF(Maßnahmen!X112="","",IF(Maßnahmen!X112="Bitte auswählen","",Maßnahmen!X112)))</f>
        <v/>
      </c>
      <c r="V52" s="15" t="str">
        <f>IF(Maßnahmen!Y112="-","",IF(Maßnahmen!Y112="","",IF(Maßnahmen!Y112="Bitte auswählen","",Maßnahmen!Y112)))</f>
        <v/>
      </c>
      <c r="W52" s="15">
        <f>IF(Maßnahmen!Z112="-","",IF(Maßnahmen!Z112="","",IF(Maßnahmen!Z112="Bitte auswählen","",Maßnahmen!Z112)))</f>
        <v>0</v>
      </c>
      <c r="X52" s="15">
        <f>IF(Maßnahmen!AA112="-","",IF(Maßnahmen!AA112="","",IF(Maßnahmen!AA112="Bitte auswählen","",Maßnahmen!AA112)))</f>
        <v>0</v>
      </c>
      <c r="Y52" s="15">
        <f>IF(Maßnahmen!AB112="-","",IF(Maßnahmen!AB112="","",IF(Maßnahmen!AB112="Bitte auswählen","",Maßnahmen!AB112)))</f>
        <v>0</v>
      </c>
      <c r="Z52" s="21" t="str">
        <f>IF(Maßnahmen!AC112="-","",IF(Maßnahmen!AC112="","",IF(Maßnahmen!AC112="Bitte auswählen","",Maßnahmen!AC112)))</f>
        <v/>
      </c>
      <c r="AA52" s="21" t="str">
        <f>IF(Maßnahmen!AD112="-","",IF(Maßnahmen!AD112="","",IF(Maßnahmen!AD112="Bitte auswählen","",Maßnahmen!AD112)))</f>
        <v/>
      </c>
      <c r="AB52" s="19" t="str">
        <f>IF(Maßnahmen!S112="-","",IF(Maßnahmen!S112="","",IF(Maßnahmen!S112="Bitte auswählen","",Maßnahmen!S112)))</f>
        <v/>
      </c>
      <c r="AC52" s="19" t="str">
        <f>IF(Maßnahmen!U112="-","",IF(Maßnahmen!U112="","",IF(Maßnahmen!U112="Bitte auswählen","",Maßnahmen!U112)))</f>
        <v/>
      </c>
      <c r="AD52" s="19" t="str">
        <f>IF(Maßnahmen!U113="-","",IF(Maßnahmen!U113="","",IF(Maßnahmen!U113="Bitte auswählen","",Maßnahmen!U113)))</f>
        <v/>
      </c>
    </row>
    <row r="53" spans="1:30">
      <c r="A53" s="49" t="str">
        <f>IF(Netzwerk!E$7="-","",IF(Netzwerk!E$7="","",IF(Netzwerk!E$7="Bitte auswählen","",Netzwerk!E$7)))</f>
        <v/>
      </c>
      <c r="B53" s="51" t="str">
        <f>IF(Maßnahmen!R114="-","",IF(Maßnahmen!R114="","",IF(Maßnahmen!R114="Bitte auswählen","",Maßnahmen!R114)))</f>
        <v/>
      </c>
      <c r="C53" s="12">
        <f>IF(Maßnahmen!B114="-","",IF(Maßnahmen!B114="","",IF(Maßnahmen!B114="Bitte auswählen","",Maßnahmen!B114)))</f>
        <v>52</v>
      </c>
      <c r="D53" s="13" t="str">
        <f>IF(Maßnahmen!C114="-","",IF(Maßnahmen!C114="","",IF(Maßnahmen!C114="Bitte auswählen","",Maßnahmen!C114)))</f>
        <v/>
      </c>
      <c r="E53" s="13" t="str">
        <f>IF(Maßnahmen!C115="-","",IF(Maßnahmen!C115="","",IF(Maßnahmen!C115="Bitte auswählen","",Maßnahmen!C115)))</f>
        <v/>
      </c>
      <c r="F53" s="13" t="str">
        <f>IF(Maßnahmen!D114="-","",IF(Maßnahmen!D114="","",IF(Maßnahmen!D114="Bitte auswählen","",Maßnahmen!D114)))</f>
        <v/>
      </c>
      <c r="G53" s="13" t="str">
        <f>IF(Maßnahmen!E114="-","",IF(Maßnahmen!E114="","",IF(Maßnahmen!E114="Bitte auswählen","",Maßnahmen!E114)))</f>
        <v/>
      </c>
      <c r="H53" s="13" t="str">
        <f>IF(Maßnahmen!F114="-","",IF(Maßnahmen!F114="","",IF(Maßnahmen!F114="Bitte auswählen","",Maßnahmen!F114)))</f>
        <v/>
      </c>
      <c r="I53" s="13" t="str">
        <f>IF(Maßnahmen!G114="-","",IF(Maßnahmen!G114="","",IF(Maßnahmen!G114="Bitte auswählen","",Maßnahmen!G114)))</f>
        <v/>
      </c>
      <c r="J53" s="13" t="str">
        <f>IF(Maßnahmen!H114="-","",IF(Maßnahmen!H114="","",IF(Maßnahmen!H114="Bitte auswählen","",Maßnahmen!H114)))</f>
        <v/>
      </c>
      <c r="K53" s="14" t="str">
        <f>IF(Maßnahmen!I114="-","",IF(Maßnahmen!I114="","",IF(Maßnahmen!I114="Bitte auswählen","",Maßnahmen!I114)))</f>
        <v/>
      </c>
      <c r="L53" s="13" t="str">
        <f>IF(Maßnahmen!J114="-","",IF(Maßnahmen!J114="","",IF(Maßnahmen!J114="Bitte auswählen","",Maßnahmen!J114)))</f>
        <v/>
      </c>
      <c r="M53" s="13" t="str">
        <f>IF(Maßnahmen!L114="-","",IF(Maßnahmen!L114="","",IF(Maßnahmen!L114="Bitte auswählen","",Maßnahmen!L114)))</f>
        <v/>
      </c>
      <c r="N53" s="13" t="str">
        <f>IF(Maßnahmen!L115="-","",IF(Maßnahmen!L115="","",IF(Maßnahmen!L115="Bitte auswählen","",Maßnahmen!L115)))</f>
        <v/>
      </c>
      <c r="O53" s="13" t="str">
        <f>IF(Maßnahmen!N114="-","",IF(Maßnahmen!N114="","",IF(Maßnahmen!N114="Bitte auswählen","",Maßnahmen!N114)))</f>
        <v/>
      </c>
      <c r="P53" s="13" t="str">
        <f>IF(Maßnahmen!O114="-","",IF(Maßnahmen!O114="","",IF(Maßnahmen!O114="Bitte auswählen","",Maßnahmen!O114)))</f>
        <v/>
      </c>
      <c r="Q53" s="13" t="str">
        <f>IF(Maßnahmen!Q114="-","",IF(Maßnahmen!Q114="","",IF(Maßnahmen!Q114="Bitte auswählen","",Maßnahmen!Q114)))</f>
        <v/>
      </c>
      <c r="R53" s="13" t="str">
        <f>IF(Maßnahmen!Q115="-","",IF(Maßnahmen!Q115="","",IF(Maßnahmen!Q115="Bitte auswählen","",Maßnahmen!Q115)))</f>
        <v/>
      </c>
      <c r="S53" s="15" t="str">
        <f>IF(Maßnahmen!V114="-","",IF(Maßnahmen!V114="","",IF(Maßnahmen!V114="Bitte auswählen","",Maßnahmen!V114)))</f>
        <v/>
      </c>
      <c r="T53" s="15" t="str">
        <f>IF(Maßnahmen!W114="-","",IF(Maßnahmen!W114="","",IF(Maßnahmen!W114="Bitte auswählen","",Maßnahmen!W114)))</f>
        <v/>
      </c>
      <c r="U53" s="15" t="str">
        <f>IF(Maßnahmen!X114="-","",IF(Maßnahmen!X114="","",IF(Maßnahmen!X114="Bitte auswählen","",Maßnahmen!X114)))</f>
        <v/>
      </c>
      <c r="V53" s="15" t="str">
        <f>IF(Maßnahmen!Y114="-","",IF(Maßnahmen!Y114="","",IF(Maßnahmen!Y114="Bitte auswählen","",Maßnahmen!Y114)))</f>
        <v/>
      </c>
      <c r="W53" s="15">
        <f>IF(Maßnahmen!Z114="-","",IF(Maßnahmen!Z114="","",IF(Maßnahmen!Z114="Bitte auswählen","",Maßnahmen!Z114)))</f>
        <v>0</v>
      </c>
      <c r="X53" s="15">
        <f>IF(Maßnahmen!AA114="-","",IF(Maßnahmen!AA114="","",IF(Maßnahmen!AA114="Bitte auswählen","",Maßnahmen!AA114)))</f>
        <v>0</v>
      </c>
      <c r="Y53" s="15">
        <f>IF(Maßnahmen!AB114="-","",IF(Maßnahmen!AB114="","",IF(Maßnahmen!AB114="Bitte auswählen","",Maßnahmen!AB114)))</f>
        <v>0</v>
      </c>
      <c r="Z53" s="21" t="str">
        <f>IF(Maßnahmen!AC114="-","",IF(Maßnahmen!AC114="","",IF(Maßnahmen!AC114="Bitte auswählen","",Maßnahmen!AC114)))</f>
        <v/>
      </c>
      <c r="AA53" s="21" t="str">
        <f>IF(Maßnahmen!AD114="-","",IF(Maßnahmen!AD114="","",IF(Maßnahmen!AD114="Bitte auswählen","",Maßnahmen!AD114)))</f>
        <v/>
      </c>
      <c r="AB53" s="19" t="str">
        <f>IF(Maßnahmen!S114="-","",IF(Maßnahmen!S114="","",IF(Maßnahmen!S114="Bitte auswählen","",Maßnahmen!S114)))</f>
        <v/>
      </c>
      <c r="AC53" s="19" t="str">
        <f>IF(Maßnahmen!U114="-","",IF(Maßnahmen!U114="","",IF(Maßnahmen!U114="Bitte auswählen","",Maßnahmen!U114)))</f>
        <v/>
      </c>
      <c r="AD53" s="19" t="str">
        <f>IF(Maßnahmen!U115="-","",IF(Maßnahmen!U115="","",IF(Maßnahmen!U115="Bitte auswählen","",Maßnahmen!U115)))</f>
        <v/>
      </c>
    </row>
    <row r="54" spans="1:30">
      <c r="A54" s="49" t="str">
        <f>IF(Netzwerk!E$7="-","",IF(Netzwerk!E$7="","",IF(Netzwerk!E$7="Bitte auswählen","",Netzwerk!E$7)))</f>
        <v/>
      </c>
      <c r="B54" s="51" t="str">
        <f>IF(Maßnahmen!R116="-","",IF(Maßnahmen!R116="","",IF(Maßnahmen!R116="Bitte auswählen","",Maßnahmen!R116)))</f>
        <v/>
      </c>
      <c r="C54" s="12">
        <f>IF(Maßnahmen!B116="-","",IF(Maßnahmen!B116="","",IF(Maßnahmen!B116="Bitte auswählen","",Maßnahmen!B116)))</f>
        <v>53</v>
      </c>
      <c r="D54" s="13" t="str">
        <f>IF(Maßnahmen!C116="-","",IF(Maßnahmen!C116="","",IF(Maßnahmen!C116="Bitte auswählen","",Maßnahmen!C116)))</f>
        <v/>
      </c>
      <c r="E54" s="13" t="str">
        <f>IF(Maßnahmen!C117="-","",IF(Maßnahmen!C117="","",IF(Maßnahmen!C117="Bitte auswählen","",Maßnahmen!C117)))</f>
        <v/>
      </c>
      <c r="F54" s="13" t="str">
        <f>IF(Maßnahmen!D116="-","",IF(Maßnahmen!D116="","",IF(Maßnahmen!D116="Bitte auswählen","",Maßnahmen!D116)))</f>
        <v/>
      </c>
      <c r="G54" s="13" t="str">
        <f>IF(Maßnahmen!E116="-","",IF(Maßnahmen!E116="","",IF(Maßnahmen!E116="Bitte auswählen","",Maßnahmen!E116)))</f>
        <v/>
      </c>
      <c r="H54" s="13" t="str">
        <f>IF(Maßnahmen!F116="-","",IF(Maßnahmen!F116="","",IF(Maßnahmen!F116="Bitte auswählen","",Maßnahmen!F116)))</f>
        <v/>
      </c>
      <c r="I54" s="13" t="str">
        <f>IF(Maßnahmen!G116="-","",IF(Maßnahmen!G116="","",IF(Maßnahmen!G116="Bitte auswählen","",Maßnahmen!G116)))</f>
        <v/>
      </c>
      <c r="J54" s="13" t="str">
        <f>IF(Maßnahmen!H116="-","",IF(Maßnahmen!H116="","",IF(Maßnahmen!H116="Bitte auswählen","",Maßnahmen!H116)))</f>
        <v/>
      </c>
      <c r="K54" s="14" t="str">
        <f>IF(Maßnahmen!I116="-","",IF(Maßnahmen!I116="","",IF(Maßnahmen!I116="Bitte auswählen","",Maßnahmen!I116)))</f>
        <v/>
      </c>
      <c r="L54" s="13" t="str">
        <f>IF(Maßnahmen!J116="-","",IF(Maßnahmen!J116="","",IF(Maßnahmen!J116="Bitte auswählen","",Maßnahmen!J116)))</f>
        <v/>
      </c>
      <c r="M54" s="13" t="str">
        <f>IF(Maßnahmen!L116="-","",IF(Maßnahmen!L116="","",IF(Maßnahmen!L116="Bitte auswählen","",Maßnahmen!L116)))</f>
        <v/>
      </c>
      <c r="N54" s="13" t="str">
        <f>IF(Maßnahmen!L117="-","",IF(Maßnahmen!L117="","",IF(Maßnahmen!L117="Bitte auswählen","",Maßnahmen!L117)))</f>
        <v/>
      </c>
      <c r="O54" s="13" t="str">
        <f>IF(Maßnahmen!N116="-","",IF(Maßnahmen!N116="","",IF(Maßnahmen!N116="Bitte auswählen","",Maßnahmen!N116)))</f>
        <v/>
      </c>
      <c r="P54" s="13" t="str">
        <f>IF(Maßnahmen!O116="-","",IF(Maßnahmen!O116="","",IF(Maßnahmen!O116="Bitte auswählen","",Maßnahmen!O116)))</f>
        <v/>
      </c>
      <c r="Q54" s="13" t="str">
        <f>IF(Maßnahmen!Q116="-","",IF(Maßnahmen!Q116="","",IF(Maßnahmen!Q116="Bitte auswählen","",Maßnahmen!Q116)))</f>
        <v/>
      </c>
      <c r="R54" s="13" t="str">
        <f>IF(Maßnahmen!Q117="-","",IF(Maßnahmen!Q117="","",IF(Maßnahmen!Q117="Bitte auswählen","",Maßnahmen!Q117)))</f>
        <v/>
      </c>
      <c r="S54" s="15" t="str">
        <f>IF(Maßnahmen!V116="-","",IF(Maßnahmen!V116="","",IF(Maßnahmen!V116="Bitte auswählen","",Maßnahmen!V116)))</f>
        <v/>
      </c>
      <c r="T54" s="15" t="str">
        <f>IF(Maßnahmen!W116="-","",IF(Maßnahmen!W116="","",IF(Maßnahmen!W116="Bitte auswählen","",Maßnahmen!W116)))</f>
        <v/>
      </c>
      <c r="U54" s="15" t="str">
        <f>IF(Maßnahmen!X116="-","",IF(Maßnahmen!X116="","",IF(Maßnahmen!X116="Bitte auswählen","",Maßnahmen!X116)))</f>
        <v/>
      </c>
      <c r="V54" s="15" t="str">
        <f>IF(Maßnahmen!Y116="-","",IF(Maßnahmen!Y116="","",IF(Maßnahmen!Y116="Bitte auswählen","",Maßnahmen!Y116)))</f>
        <v/>
      </c>
      <c r="W54" s="15">
        <f>IF(Maßnahmen!Z116="-","",IF(Maßnahmen!Z116="","",IF(Maßnahmen!Z116="Bitte auswählen","",Maßnahmen!Z116)))</f>
        <v>0</v>
      </c>
      <c r="X54" s="15">
        <f>IF(Maßnahmen!AA116="-","",IF(Maßnahmen!AA116="","",IF(Maßnahmen!AA116="Bitte auswählen","",Maßnahmen!AA116)))</f>
        <v>0</v>
      </c>
      <c r="Y54" s="15">
        <f>IF(Maßnahmen!AB116="-","",IF(Maßnahmen!AB116="","",IF(Maßnahmen!AB116="Bitte auswählen","",Maßnahmen!AB116)))</f>
        <v>0</v>
      </c>
      <c r="Z54" s="21" t="str">
        <f>IF(Maßnahmen!AC116="-","",IF(Maßnahmen!AC116="","",IF(Maßnahmen!AC116="Bitte auswählen","",Maßnahmen!AC116)))</f>
        <v/>
      </c>
      <c r="AA54" s="21" t="str">
        <f>IF(Maßnahmen!AD116="-","",IF(Maßnahmen!AD116="","",IF(Maßnahmen!AD116="Bitte auswählen","",Maßnahmen!AD116)))</f>
        <v/>
      </c>
      <c r="AB54" s="19" t="str">
        <f>IF(Maßnahmen!S116="-","",IF(Maßnahmen!S116="","",IF(Maßnahmen!S116="Bitte auswählen","",Maßnahmen!S116)))</f>
        <v/>
      </c>
      <c r="AC54" s="19" t="str">
        <f>IF(Maßnahmen!U116="-","",IF(Maßnahmen!U116="","",IF(Maßnahmen!U116="Bitte auswählen","",Maßnahmen!U116)))</f>
        <v/>
      </c>
      <c r="AD54" s="19" t="str">
        <f>IF(Maßnahmen!U117="-","",IF(Maßnahmen!U117="","",IF(Maßnahmen!U117="Bitte auswählen","",Maßnahmen!U117)))</f>
        <v/>
      </c>
    </row>
    <row r="55" spans="1:30">
      <c r="A55" s="49" t="str">
        <f>IF(Netzwerk!E$7="-","",IF(Netzwerk!E$7="","",IF(Netzwerk!E$7="Bitte auswählen","",Netzwerk!E$7)))</f>
        <v/>
      </c>
      <c r="B55" s="51" t="str">
        <f>IF(Maßnahmen!R118="-","",IF(Maßnahmen!R118="","",IF(Maßnahmen!R118="Bitte auswählen","",Maßnahmen!R118)))</f>
        <v/>
      </c>
      <c r="C55" s="12">
        <f>IF(Maßnahmen!B118="-","",IF(Maßnahmen!B118="","",IF(Maßnahmen!B118="Bitte auswählen","",Maßnahmen!B118)))</f>
        <v>54</v>
      </c>
      <c r="D55" s="13" t="str">
        <f>IF(Maßnahmen!C118="-","",IF(Maßnahmen!C118="","",IF(Maßnahmen!C118="Bitte auswählen","",Maßnahmen!C118)))</f>
        <v/>
      </c>
      <c r="E55" s="13" t="str">
        <f>IF(Maßnahmen!C119="-","",IF(Maßnahmen!C119="","",IF(Maßnahmen!C119="Bitte auswählen","",Maßnahmen!C119)))</f>
        <v/>
      </c>
      <c r="F55" s="13" t="str">
        <f>IF(Maßnahmen!D118="-","",IF(Maßnahmen!D118="","",IF(Maßnahmen!D118="Bitte auswählen","",Maßnahmen!D118)))</f>
        <v/>
      </c>
      <c r="G55" s="13" t="str">
        <f>IF(Maßnahmen!E118="-","",IF(Maßnahmen!E118="","",IF(Maßnahmen!E118="Bitte auswählen","",Maßnahmen!E118)))</f>
        <v/>
      </c>
      <c r="H55" s="13" t="str">
        <f>IF(Maßnahmen!F118="-","",IF(Maßnahmen!F118="","",IF(Maßnahmen!F118="Bitte auswählen","",Maßnahmen!F118)))</f>
        <v/>
      </c>
      <c r="I55" s="13" t="str">
        <f>IF(Maßnahmen!G118="-","",IF(Maßnahmen!G118="","",IF(Maßnahmen!G118="Bitte auswählen","",Maßnahmen!G118)))</f>
        <v/>
      </c>
      <c r="J55" s="13" t="str">
        <f>IF(Maßnahmen!H118="-","",IF(Maßnahmen!H118="","",IF(Maßnahmen!H118="Bitte auswählen","",Maßnahmen!H118)))</f>
        <v/>
      </c>
      <c r="K55" s="14" t="str">
        <f>IF(Maßnahmen!I118="-","",IF(Maßnahmen!I118="","",IF(Maßnahmen!I118="Bitte auswählen","",Maßnahmen!I118)))</f>
        <v/>
      </c>
      <c r="L55" s="13" t="str">
        <f>IF(Maßnahmen!J118="-","",IF(Maßnahmen!J118="","",IF(Maßnahmen!J118="Bitte auswählen","",Maßnahmen!J118)))</f>
        <v/>
      </c>
      <c r="M55" s="13" t="str">
        <f>IF(Maßnahmen!L118="-","",IF(Maßnahmen!L118="","",IF(Maßnahmen!L118="Bitte auswählen","",Maßnahmen!L118)))</f>
        <v/>
      </c>
      <c r="N55" s="13" t="str">
        <f>IF(Maßnahmen!L119="-","",IF(Maßnahmen!L119="","",IF(Maßnahmen!L119="Bitte auswählen","",Maßnahmen!L119)))</f>
        <v/>
      </c>
      <c r="O55" s="13" t="str">
        <f>IF(Maßnahmen!N118="-","",IF(Maßnahmen!N118="","",IF(Maßnahmen!N118="Bitte auswählen","",Maßnahmen!N118)))</f>
        <v/>
      </c>
      <c r="P55" s="13" t="str">
        <f>IF(Maßnahmen!O118="-","",IF(Maßnahmen!O118="","",IF(Maßnahmen!O118="Bitte auswählen","",Maßnahmen!O118)))</f>
        <v/>
      </c>
      <c r="Q55" s="13" t="str">
        <f>IF(Maßnahmen!Q118="-","",IF(Maßnahmen!Q118="","",IF(Maßnahmen!Q118="Bitte auswählen","",Maßnahmen!Q118)))</f>
        <v/>
      </c>
      <c r="R55" s="13" t="str">
        <f>IF(Maßnahmen!Q119="-","",IF(Maßnahmen!Q119="","",IF(Maßnahmen!Q119="Bitte auswählen","",Maßnahmen!Q119)))</f>
        <v/>
      </c>
      <c r="S55" s="15" t="str">
        <f>IF(Maßnahmen!V118="-","",IF(Maßnahmen!V118="","",IF(Maßnahmen!V118="Bitte auswählen","",Maßnahmen!V118)))</f>
        <v/>
      </c>
      <c r="T55" s="15" t="str">
        <f>IF(Maßnahmen!W118="-","",IF(Maßnahmen!W118="","",IF(Maßnahmen!W118="Bitte auswählen","",Maßnahmen!W118)))</f>
        <v/>
      </c>
      <c r="U55" s="15" t="str">
        <f>IF(Maßnahmen!X118="-","",IF(Maßnahmen!X118="","",IF(Maßnahmen!X118="Bitte auswählen","",Maßnahmen!X118)))</f>
        <v/>
      </c>
      <c r="V55" s="15" t="str">
        <f>IF(Maßnahmen!Y118="-","",IF(Maßnahmen!Y118="","",IF(Maßnahmen!Y118="Bitte auswählen","",Maßnahmen!Y118)))</f>
        <v/>
      </c>
      <c r="W55" s="15">
        <f>IF(Maßnahmen!Z118="-","",IF(Maßnahmen!Z118="","",IF(Maßnahmen!Z118="Bitte auswählen","",Maßnahmen!Z118)))</f>
        <v>0</v>
      </c>
      <c r="X55" s="15">
        <f>IF(Maßnahmen!AA118="-","",IF(Maßnahmen!AA118="","",IF(Maßnahmen!AA118="Bitte auswählen","",Maßnahmen!AA118)))</f>
        <v>0</v>
      </c>
      <c r="Y55" s="15">
        <f>IF(Maßnahmen!AB118="-","",IF(Maßnahmen!AB118="","",IF(Maßnahmen!AB118="Bitte auswählen","",Maßnahmen!AB118)))</f>
        <v>0</v>
      </c>
      <c r="Z55" s="21" t="str">
        <f>IF(Maßnahmen!AC118="-","",IF(Maßnahmen!AC118="","",IF(Maßnahmen!AC118="Bitte auswählen","",Maßnahmen!AC118)))</f>
        <v/>
      </c>
      <c r="AA55" s="21" t="str">
        <f>IF(Maßnahmen!AD118="-","",IF(Maßnahmen!AD118="","",IF(Maßnahmen!AD118="Bitte auswählen","",Maßnahmen!AD118)))</f>
        <v/>
      </c>
      <c r="AB55" s="19" t="str">
        <f>IF(Maßnahmen!S118="-","",IF(Maßnahmen!S118="","",IF(Maßnahmen!S118="Bitte auswählen","",Maßnahmen!S118)))</f>
        <v/>
      </c>
      <c r="AC55" s="19" t="str">
        <f>IF(Maßnahmen!U118="-","",IF(Maßnahmen!U118="","",IF(Maßnahmen!U118="Bitte auswählen","",Maßnahmen!U118)))</f>
        <v/>
      </c>
      <c r="AD55" s="19" t="str">
        <f>IF(Maßnahmen!U119="-","",IF(Maßnahmen!U119="","",IF(Maßnahmen!U119="Bitte auswählen","",Maßnahmen!U119)))</f>
        <v/>
      </c>
    </row>
    <row r="56" spans="1:30">
      <c r="A56" s="49" t="str">
        <f>IF(Netzwerk!E$7="-","",IF(Netzwerk!E$7="","",IF(Netzwerk!E$7="Bitte auswählen","",Netzwerk!E$7)))</f>
        <v/>
      </c>
      <c r="B56" s="51" t="str">
        <f>IF(Maßnahmen!R120="-","",IF(Maßnahmen!R120="","",IF(Maßnahmen!R120="Bitte auswählen","",Maßnahmen!R120)))</f>
        <v/>
      </c>
      <c r="C56" s="12">
        <f>IF(Maßnahmen!B120="-","",IF(Maßnahmen!B120="","",IF(Maßnahmen!B120="Bitte auswählen","",Maßnahmen!B120)))</f>
        <v>55</v>
      </c>
      <c r="D56" s="13" t="str">
        <f>IF(Maßnahmen!C120="-","",IF(Maßnahmen!C120="","",IF(Maßnahmen!C120="Bitte auswählen","",Maßnahmen!C120)))</f>
        <v/>
      </c>
      <c r="E56" s="13" t="str">
        <f>IF(Maßnahmen!C121="-","",IF(Maßnahmen!C121="","",IF(Maßnahmen!C121="Bitte auswählen","",Maßnahmen!C121)))</f>
        <v/>
      </c>
      <c r="F56" s="13" t="str">
        <f>IF(Maßnahmen!D120="-","",IF(Maßnahmen!D120="","",IF(Maßnahmen!D120="Bitte auswählen","",Maßnahmen!D120)))</f>
        <v/>
      </c>
      <c r="G56" s="13" t="str">
        <f>IF(Maßnahmen!E120="-","",IF(Maßnahmen!E120="","",IF(Maßnahmen!E120="Bitte auswählen","",Maßnahmen!E120)))</f>
        <v/>
      </c>
      <c r="H56" s="13" t="str">
        <f>IF(Maßnahmen!F120="-","",IF(Maßnahmen!F120="","",IF(Maßnahmen!F120="Bitte auswählen","",Maßnahmen!F120)))</f>
        <v/>
      </c>
      <c r="I56" s="13" t="str">
        <f>IF(Maßnahmen!G120="-","",IF(Maßnahmen!G120="","",IF(Maßnahmen!G120="Bitte auswählen","",Maßnahmen!G120)))</f>
        <v/>
      </c>
      <c r="J56" s="13" t="str">
        <f>IF(Maßnahmen!H120="-","",IF(Maßnahmen!H120="","",IF(Maßnahmen!H120="Bitte auswählen","",Maßnahmen!H120)))</f>
        <v/>
      </c>
      <c r="K56" s="14" t="str">
        <f>IF(Maßnahmen!I120="-","",IF(Maßnahmen!I120="","",IF(Maßnahmen!I120="Bitte auswählen","",Maßnahmen!I120)))</f>
        <v/>
      </c>
      <c r="L56" s="13" t="str">
        <f>IF(Maßnahmen!J120="-","",IF(Maßnahmen!J120="","",IF(Maßnahmen!J120="Bitte auswählen","",Maßnahmen!J120)))</f>
        <v/>
      </c>
      <c r="M56" s="13" t="str">
        <f>IF(Maßnahmen!L120="-","",IF(Maßnahmen!L120="","",IF(Maßnahmen!L120="Bitte auswählen","",Maßnahmen!L120)))</f>
        <v/>
      </c>
      <c r="N56" s="13" t="str">
        <f>IF(Maßnahmen!L121="-","",IF(Maßnahmen!L121="","",IF(Maßnahmen!L121="Bitte auswählen","",Maßnahmen!L121)))</f>
        <v/>
      </c>
      <c r="O56" s="13" t="str">
        <f>IF(Maßnahmen!N120="-","",IF(Maßnahmen!N120="","",IF(Maßnahmen!N120="Bitte auswählen","",Maßnahmen!N120)))</f>
        <v/>
      </c>
      <c r="P56" s="13" t="str">
        <f>IF(Maßnahmen!O120="-","",IF(Maßnahmen!O120="","",IF(Maßnahmen!O120="Bitte auswählen","",Maßnahmen!O120)))</f>
        <v/>
      </c>
      <c r="Q56" s="13" t="str">
        <f>IF(Maßnahmen!Q120="-","",IF(Maßnahmen!Q120="","",IF(Maßnahmen!Q120="Bitte auswählen","",Maßnahmen!Q120)))</f>
        <v/>
      </c>
      <c r="R56" s="13" t="str">
        <f>IF(Maßnahmen!Q121="-","",IF(Maßnahmen!Q121="","",IF(Maßnahmen!Q121="Bitte auswählen","",Maßnahmen!Q121)))</f>
        <v/>
      </c>
      <c r="S56" s="15" t="str">
        <f>IF(Maßnahmen!V120="-","",IF(Maßnahmen!V120="","",IF(Maßnahmen!V120="Bitte auswählen","",Maßnahmen!V120)))</f>
        <v/>
      </c>
      <c r="T56" s="15" t="str">
        <f>IF(Maßnahmen!W120="-","",IF(Maßnahmen!W120="","",IF(Maßnahmen!W120="Bitte auswählen","",Maßnahmen!W120)))</f>
        <v/>
      </c>
      <c r="U56" s="15" t="str">
        <f>IF(Maßnahmen!X120="-","",IF(Maßnahmen!X120="","",IF(Maßnahmen!X120="Bitte auswählen","",Maßnahmen!X120)))</f>
        <v/>
      </c>
      <c r="V56" s="15" t="str">
        <f>IF(Maßnahmen!Y120="-","",IF(Maßnahmen!Y120="","",IF(Maßnahmen!Y120="Bitte auswählen","",Maßnahmen!Y120)))</f>
        <v/>
      </c>
      <c r="W56" s="15">
        <f>IF(Maßnahmen!Z120="-","",IF(Maßnahmen!Z120="","",IF(Maßnahmen!Z120="Bitte auswählen","",Maßnahmen!Z120)))</f>
        <v>0</v>
      </c>
      <c r="X56" s="15">
        <f>IF(Maßnahmen!AA120="-","",IF(Maßnahmen!AA120="","",IF(Maßnahmen!AA120="Bitte auswählen","",Maßnahmen!AA120)))</f>
        <v>0</v>
      </c>
      <c r="Y56" s="15">
        <f>IF(Maßnahmen!AB120="-","",IF(Maßnahmen!AB120="","",IF(Maßnahmen!AB120="Bitte auswählen","",Maßnahmen!AB120)))</f>
        <v>0</v>
      </c>
      <c r="Z56" s="21" t="str">
        <f>IF(Maßnahmen!AC120="-","",IF(Maßnahmen!AC120="","",IF(Maßnahmen!AC120="Bitte auswählen","",Maßnahmen!AC120)))</f>
        <v/>
      </c>
      <c r="AA56" s="21" t="str">
        <f>IF(Maßnahmen!AD120="-","",IF(Maßnahmen!AD120="","",IF(Maßnahmen!AD120="Bitte auswählen","",Maßnahmen!AD120)))</f>
        <v/>
      </c>
      <c r="AB56" s="19" t="str">
        <f>IF(Maßnahmen!S120="-","",IF(Maßnahmen!S120="","",IF(Maßnahmen!S120="Bitte auswählen","",Maßnahmen!S120)))</f>
        <v/>
      </c>
      <c r="AC56" s="19" t="str">
        <f>IF(Maßnahmen!U120="-","",IF(Maßnahmen!U120="","",IF(Maßnahmen!U120="Bitte auswählen","",Maßnahmen!U120)))</f>
        <v/>
      </c>
      <c r="AD56" s="19" t="str">
        <f>IF(Maßnahmen!U121="-","",IF(Maßnahmen!U121="","",IF(Maßnahmen!U121="Bitte auswählen","",Maßnahmen!U121)))</f>
        <v/>
      </c>
    </row>
    <row r="57" spans="1:30">
      <c r="A57" s="49" t="str">
        <f>IF(Netzwerk!E$7="-","",IF(Netzwerk!E$7="","",IF(Netzwerk!E$7="Bitte auswählen","",Netzwerk!E$7)))</f>
        <v/>
      </c>
      <c r="B57" s="51" t="str">
        <f>IF(Maßnahmen!R122="-","",IF(Maßnahmen!R122="","",IF(Maßnahmen!R122="Bitte auswählen","",Maßnahmen!R122)))</f>
        <v/>
      </c>
      <c r="C57" s="12">
        <f>IF(Maßnahmen!B122="-","",IF(Maßnahmen!B122="","",IF(Maßnahmen!B122="Bitte auswählen","",Maßnahmen!B122)))</f>
        <v>56</v>
      </c>
      <c r="D57" s="13" t="str">
        <f>IF(Maßnahmen!C122="-","",IF(Maßnahmen!C122="","",IF(Maßnahmen!C122="Bitte auswählen","",Maßnahmen!C122)))</f>
        <v/>
      </c>
      <c r="E57" s="13" t="str">
        <f>IF(Maßnahmen!C123="-","",IF(Maßnahmen!C123="","",IF(Maßnahmen!C123="Bitte auswählen","",Maßnahmen!C123)))</f>
        <v/>
      </c>
      <c r="F57" s="13" t="str">
        <f>IF(Maßnahmen!D122="-","",IF(Maßnahmen!D122="","",IF(Maßnahmen!D122="Bitte auswählen","",Maßnahmen!D122)))</f>
        <v/>
      </c>
      <c r="G57" s="13" t="str">
        <f>IF(Maßnahmen!E122="-","",IF(Maßnahmen!E122="","",IF(Maßnahmen!E122="Bitte auswählen","",Maßnahmen!E122)))</f>
        <v/>
      </c>
      <c r="H57" s="13" t="str">
        <f>IF(Maßnahmen!F122="-","",IF(Maßnahmen!F122="","",IF(Maßnahmen!F122="Bitte auswählen","",Maßnahmen!F122)))</f>
        <v/>
      </c>
      <c r="I57" s="13" t="str">
        <f>IF(Maßnahmen!G122="-","",IF(Maßnahmen!G122="","",IF(Maßnahmen!G122="Bitte auswählen","",Maßnahmen!G122)))</f>
        <v/>
      </c>
      <c r="J57" s="13" t="str">
        <f>IF(Maßnahmen!H122="-","",IF(Maßnahmen!H122="","",IF(Maßnahmen!H122="Bitte auswählen","",Maßnahmen!H122)))</f>
        <v/>
      </c>
      <c r="K57" s="14" t="str">
        <f>IF(Maßnahmen!I122="-","",IF(Maßnahmen!I122="","",IF(Maßnahmen!I122="Bitte auswählen","",Maßnahmen!I122)))</f>
        <v/>
      </c>
      <c r="L57" s="13" t="str">
        <f>IF(Maßnahmen!J122="-","",IF(Maßnahmen!J122="","",IF(Maßnahmen!J122="Bitte auswählen","",Maßnahmen!J122)))</f>
        <v/>
      </c>
      <c r="M57" s="13" t="str">
        <f>IF(Maßnahmen!L122="-","",IF(Maßnahmen!L122="","",IF(Maßnahmen!L122="Bitte auswählen","",Maßnahmen!L122)))</f>
        <v/>
      </c>
      <c r="N57" s="13" t="str">
        <f>IF(Maßnahmen!L123="-","",IF(Maßnahmen!L123="","",IF(Maßnahmen!L123="Bitte auswählen","",Maßnahmen!L123)))</f>
        <v/>
      </c>
      <c r="O57" s="13" t="str">
        <f>IF(Maßnahmen!N122="-","",IF(Maßnahmen!N122="","",IF(Maßnahmen!N122="Bitte auswählen","",Maßnahmen!N122)))</f>
        <v/>
      </c>
      <c r="P57" s="13" t="str">
        <f>IF(Maßnahmen!O122="-","",IF(Maßnahmen!O122="","",IF(Maßnahmen!O122="Bitte auswählen","",Maßnahmen!O122)))</f>
        <v/>
      </c>
      <c r="Q57" s="13" t="str">
        <f>IF(Maßnahmen!Q122="-","",IF(Maßnahmen!Q122="","",IF(Maßnahmen!Q122="Bitte auswählen","",Maßnahmen!Q122)))</f>
        <v/>
      </c>
      <c r="R57" s="13" t="str">
        <f>IF(Maßnahmen!Q123="-","",IF(Maßnahmen!Q123="","",IF(Maßnahmen!Q123="Bitte auswählen","",Maßnahmen!Q123)))</f>
        <v/>
      </c>
      <c r="S57" s="15" t="str">
        <f>IF(Maßnahmen!V122="-","",IF(Maßnahmen!V122="","",IF(Maßnahmen!V122="Bitte auswählen","",Maßnahmen!V122)))</f>
        <v/>
      </c>
      <c r="T57" s="15" t="str">
        <f>IF(Maßnahmen!W122="-","",IF(Maßnahmen!W122="","",IF(Maßnahmen!W122="Bitte auswählen","",Maßnahmen!W122)))</f>
        <v/>
      </c>
      <c r="U57" s="15" t="str">
        <f>IF(Maßnahmen!X122="-","",IF(Maßnahmen!X122="","",IF(Maßnahmen!X122="Bitte auswählen","",Maßnahmen!X122)))</f>
        <v/>
      </c>
      <c r="V57" s="15" t="str">
        <f>IF(Maßnahmen!Y122="-","",IF(Maßnahmen!Y122="","",IF(Maßnahmen!Y122="Bitte auswählen","",Maßnahmen!Y122)))</f>
        <v/>
      </c>
      <c r="W57" s="15">
        <f>IF(Maßnahmen!Z122="-","",IF(Maßnahmen!Z122="","",IF(Maßnahmen!Z122="Bitte auswählen","",Maßnahmen!Z122)))</f>
        <v>0</v>
      </c>
      <c r="X57" s="15">
        <f>IF(Maßnahmen!AA122="-","",IF(Maßnahmen!AA122="","",IF(Maßnahmen!AA122="Bitte auswählen","",Maßnahmen!AA122)))</f>
        <v>0</v>
      </c>
      <c r="Y57" s="15">
        <f>IF(Maßnahmen!AB122="-","",IF(Maßnahmen!AB122="","",IF(Maßnahmen!AB122="Bitte auswählen","",Maßnahmen!AB122)))</f>
        <v>0</v>
      </c>
      <c r="Z57" s="21" t="str">
        <f>IF(Maßnahmen!AC122="-","",IF(Maßnahmen!AC122="","",IF(Maßnahmen!AC122="Bitte auswählen","",Maßnahmen!AC122)))</f>
        <v/>
      </c>
      <c r="AA57" s="21" t="str">
        <f>IF(Maßnahmen!AD122="-","",IF(Maßnahmen!AD122="","",IF(Maßnahmen!AD122="Bitte auswählen","",Maßnahmen!AD122)))</f>
        <v/>
      </c>
      <c r="AB57" s="19" t="str">
        <f>IF(Maßnahmen!S122="-","",IF(Maßnahmen!S122="","",IF(Maßnahmen!S122="Bitte auswählen","",Maßnahmen!S122)))</f>
        <v/>
      </c>
      <c r="AC57" s="19" t="str">
        <f>IF(Maßnahmen!U122="-","",IF(Maßnahmen!U122="","",IF(Maßnahmen!U122="Bitte auswählen","",Maßnahmen!U122)))</f>
        <v/>
      </c>
      <c r="AD57" s="19" t="str">
        <f>IF(Maßnahmen!U123="-","",IF(Maßnahmen!U123="","",IF(Maßnahmen!U123="Bitte auswählen","",Maßnahmen!U123)))</f>
        <v/>
      </c>
    </row>
    <row r="58" spans="1:30">
      <c r="A58" s="49" t="str">
        <f>IF(Netzwerk!E$7="-","",IF(Netzwerk!E$7="","",IF(Netzwerk!E$7="Bitte auswählen","",Netzwerk!E$7)))</f>
        <v/>
      </c>
      <c r="B58" s="51" t="str">
        <f>IF(Maßnahmen!R124="-","",IF(Maßnahmen!R124="","",IF(Maßnahmen!R124="Bitte auswählen","",Maßnahmen!R124)))</f>
        <v/>
      </c>
      <c r="C58" s="12">
        <f>IF(Maßnahmen!B124="-","",IF(Maßnahmen!B124="","",IF(Maßnahmen!B124="Bitte auswählen","",Maßnahmen!B124)))</f>
        <v>57</v>
      </c>
      <c r="D58" s="13" t="str">
        <f>IF(Maßnahmen!C124="-","",IF(Maßnahmen!C124="","",IF(Maßnahmen!C124="Bitte auswählen","",Maßnahmen!C124)))</f>
        <v/>
      </c>
      <c r="E58" s="13" t="str">
        <f>IF(Maßnahmen!C125="-","",IF(Maßnahmen!C125="","",IF(Maßnahmen!C125="Bitte auswählen","",Maßnahmen!C125)))</f>
        <v/>
      </c>
      <c r="F58" s="13" t="str">
        <f>IF(Maßnahmen!D124="-","",IF(Maßnahmen!D124="","",IF(Maßnahmen!D124="Bitte auswählen","",Maßnahmen!D124)))</f>
        <v/>
      </c>
      <c r="G58" s="13" t="str">
        <f>IF(Maßnahmen!E124="-","",IF(Maßnahmen!E124="","",IF(Maßnahmen!E124="Bitte auswählen","",Maßnahmen!E124)))</f>
        <v/>
      </c>
      <c r="H58" s="13" t="str">
        <f>IF(Maßnahmen!F124="-","",IF(Maßnahmen!F124="","",IF(Maßnahmen!F124="Bitte auswählen","",Maßnahmen!F124)))</f>
        <v/>
      </c>
      <c r="I58" s="13" t="str">
        <f>IF(Maßnahmen!G124="-","",IF(Maßnahmen!G124="","",IF(Maßnahmen!G124="Bitte auswählen","",Maßnahmen!G124)))</f>
        <v/>
      </c>
      <c r="J58" s="13" t="str">
        <f>IF(Maßnahmen!H124="-","",IF(Maßnahmen!H124="","",IF(Maßnahmen!H124="Bitte auswählen","",Maßnahmen!H124)))</f>
        <v/>
      </c>
      <c r="K58" s="14" t="str">
        <f>IF(Maßnahmen!I124="-","",IF(Maßnahmen!I124="","",IF(Maßnahmen!I124="Bitte auswählen","",Maßnahmen!I124)))</f>
        <v/>
      </c>
      <c r="L58" s="13" t="str">
        <f>IF(Maßnahmen!J124="-","",IF(Maßnahmen!J124="","",IF(Maßnahmen!J124="Bitte auswählen","",Maßnahmen!J124)))</f>
        <v/>
      </c>
      <c r="M58" s="13" t="str">
        <f>IF(Maßnahmen!L124="-","",IF(Maßnahmen!L124="","",IF(Maßnahmen!L124="Bitte auswählen","",Maßnahmen!L124)))</f>
        <v/>
      </c>
      <c r="N58" s="13" t="str">
        <f>IF(Maßnahmen!L125="-","",IF(Maßnahmen!L125="","",IF(Maßnahmen!L125="Bitte auswählen","",Maßnahmen!L125)))</f>
        <v/>
      </c>
      <c r="O58" s="13" t="str">
        <f>IF(Maßnahmen!N124="-","",IF(Maßnahmen!N124="","",IF(Maßnahmen!N124="Bitte auswählen","",Maßnahmen!N124)))</f>
        <v/>
      </c>
      <c r="P58" s="13" t="str">
        <f>IF(Maßnahmen!O124="-","",IF(Maßnahmen!O124="","",IF(Maßnahmen!O124="Bitte auswählen","",Maßnahmen!O124)))</f>
        <v/>
      </c>
      <c r="Q58" s="13" t="str">
        <f>IF(Maßnahmen!Q124="-","",IF(Maßnahmen!Q124="","",IF(Maßnahmen!Q124="Bitte auswählen","",Maßnahmen!Q124)))</f>
        <v/>
      </c>
      <c r="R58" s="13" t="str">
        <f>IF(Maßnahmen!Q125="-","",IF(Maßnahmen!Q125="","",IF(Maßnahmen!Q125="Bitte auswählen","",Maßnahmen!Q125)))</f>
        <v/>
      </c>
      <c r="S58" s="15" t="str">
        <f>IF(Maßnahmen!V124="-","",IF(Maßnahmen!V124="","",IF(Maßnahmen!V124="Bitte auswählen","",Maßnahmen!V124)))</f>
        <v/>
      </c>
      <c r="T58" s="15" t="str">
        <f>IF(Maßnahmen!W124="-","",IF(Maßnahmen!W124="","",IF(Maßnahmen!W124="Bitte auswählen","",Maßnahmen!W124)))</f>
        <v/>
      </c>
      <c r="U58" s="15" t="str">
        <f>IF(Maßnahmen!X124="-","",IF(Maßnahmen!X124="","",IF(Maßnahmen!X124="Bitte auswählen","",Maßnahmen!X124)))</f>
        <v/>
      </c>
      <c r="V58" s="15" t="str">
        <f>IF(Maßnahmen!Y124="-","",IF(Maßnahmen!Y124="","",IF(Maßnahmen!Y124="Bitte auswählen","",Maßnahmen!Y124)))</f>
        <v/>
      </c>
      <c r="W58" s="15">
        <f>IF(Maßnahmen!Z124="-","",IF(Maßnahmen!Z124="","",IF(Maßnahmen!Z124="Bitte auswählen","",Maßnahmen!Z124)))</f>
        <v>0</v>
      </c>
      <c r="X58" s="15">
        <f>IF(Maßnahmen!AA124="-","",IF(Maßnahmen!AA124="","",IF(Maßnahmen!AA124="Bitte auswählen","",Maßnahmen!AA124)))</f>
        <v>0</v>
      </c>
      <c r="Y58" s="15">
        <f>IF(Maßnahmen!AB124="-","",IF(Maßnahmen!AB124="","",IF(Maßnahmen!AB124="Bitte auswählen","",Maßnahmen!AB124)))</f>
        <v>0</v>
      </c>
      <c r="Z58" s="21" t="str">
        <f>IF(Maßnahmen!AC124="-","",IF(Maßnahmen!AC124="","",IF(Maßnahmen!AC124="Bitte auswählen","",Maßnahmen!AC124)))</f>
        <v/>
      </c>
      <c r="AA58" s="21" t="str">
        <f>IF(Maßnahmen!AD124="-","",IF(Maßnahmen!AD124="","",IF(Maßnahmen!AD124="Bitte auswählen","",Maßnahmen!AD124)))</f>
        <v/>
      </c>
      <c r="AB58" s="19" t="str">
        <f>IF(Maßnahmen!S124="-","",IF(Maßnahmen!S124="","",IF(Maßnahmen!S124="Bitte auswählen","",Maßnahmen!S124)))</f>
        <v/>
      </c>
      <c r="AC58" s="19" t="str">
        <f>IF(Maßnahmen!U124="-","",IF(Maßnahmen!U124="","",IF(Maßnahmen!U124="Bitte auswählen","",Maßnahmen!U124)))</f>
        <v/>
      </c>
      <c r="AD58" s="19" t="str">
        <f>IF(Maßnahmen!U125="-","",IF(Maßnahmen!U125="","",IF(Maßnahmen!U125="Bitte auswählen","",Maßnahmen!U125)))</f>
        <v/>
      </c>
    </row>
    <row r="59" spans="1:30">
      <c r="A59" s="49" t="str">
        <f>IF(Netzwerk!E$7="-","",IF(Netzwerk!E$7="","",IF(Netzwerk!E$7="Bitte auswählen","",Netzwerk!E$7)))</f>
        <v/>
      </c>
      <c r="B59" s="51" t="str">
        <f>IF(Maßnahmen!R126="-","",IF(Maßnahmen!R126="","",IF(Maßnahmen!R126="Bitte auswählen","",Maßnahmen!R126)))</f>
        <v/>
      </c>
      <c r="C59" s="12">
        <f>IF(Maßnahmen!B126="-","",IF(Maßnahmen!B126="","",IF(Maßnahmen!B126="Bitte auswählen","",Maßnahmen!B126)))</f>
        <v>58</v>
      </c>
      <c r="D59" s="13" t="str">
        <f>IF(Maßnahmen!C126="-","",IF(Maßnahmen!C126="","",IF(Maßnahmen!C126="Bitte auswählen","",Maßnahmen!C126)))</f>
        <v/>
      </c>
      <c r="E59" s="13" t="str">
        <f>IF(Maßnahmen!C127="-","",IF(Maßnahmen!C127="","",IF(Maßnahmen!C127="Bitte auswählen","",Maßnahmen!C127)))</f>
        <v/>
      </c>
      <c r="F59" s="13" t="str">
        <f>IF(Maßnahmen!D126="-","",IF(Maßnahmen!D126="","",IF(Maßnahmen!D126="Bitte auswählen","",Maßnahmen!D126)))</f>
        <v/>
      </c>
      <c r="G59" s="13" t="str">
        <f>IF(Maßnahmen!E126="-","",IF(Maßnahmen!E126="","",IF(Maßnahmen!E126="Bitte auswählen","",Maßnahmen!E126)))</f>
        <v/>
      </c>
      <c r="H59" s="13" t="str">
        <f>IF(Maßnahmen!F126="-","",IF(Maßnahmen!F126="","",IF(Maßnahmen!F126="Bitte auswählen","",Maßnahmen!F126)))</f>
        <v/>
      </c>
      <c r="I59" s="13" t="str">
        <f>IF(Maßnahmen!G126="-","",IF(Maßnahmen!G126="","",IF(Maßnahmen!G126="Bitte auswählen","",Maßnahmen!G126)))</f>
        <v/>
      </c>
      <c r="J59" s="13" t="str">
        <f>IF(Maßnahmen!H126="-","",IF(Maßnahmen!H126="","",IF(Maßnahmen!H126="Bitte auswählen","",Maßnahmen!H126)))</f>
        <v/>
      </c>
      <c r="K59" s="14" t="str">
        <f>IF(Maßnahmen!I126="-","",IF(Maßnahmen!I126="","",IF(Maßnahmen!I126="Bitte auswählen","",Maßnahmen!I126)))</f>
        <v/>
      </c>
      <c r="L59" s="13" t="str">
        <f>IF(Maßnahmen!J126="-","",IF(Maßnahmen!J126="","",IF(Maßnahmen!J126="Bitte auswählen","",Maßnahmen!J126)))</f>
        <v/>
      </c>
      <c r="M59" s="13" t="str">
        <f>IF(Maßnahmen!L126="-","",IF(Maßnahmen!L126="","",IF(Maßnahmen!L126="Bitte auswählen","",Maßnahmen!L126)))</f>
        <v/>
      </c>
      <c r="N59" s="13" t="str">
        <f>IF(Maßnahmen!L127="-","",IF(Maßnahmen!L127="","",IF(Maßnahmen!L127="Bitte auswählen","",Maßnahmen!L127)))</f>
        <v/>
      </c>
      <c r="O59" s="13" t="str">
        <f>IF(Maßnahmen!N126="-","",IF(Maßnahmen!N126="","",IF(Maßnahmen!N126="Bitte auswählen","",Maßnahmen!N126)))</f>
        <v/>
      </c>
      <c r="P59" s="13" t="str">
        <f>IF(Maßnahmen!O126="-","",IF(Maßnahmen!O126="","",IF(Maßnahmen!O126="Bitte auswählen","",Maßnahmen!O126)))</f>
        <v/>
      </c>
      <c r="Q59" s="13" t="str">
        <f>IF(Maßnahmen!Q126="-","",IF(Maßnahmen!Q126="","",IF(Maßnahmen!Q126="Bitte auswählen","",Maßnahmen!Q126)))</f>
        <v/>
      </c>
      <c r="R59" s="13" t="str">
        <f>IF(Maßnahmen!Q127="-","",IF(Maßnahmen!Q127="","",IF(Maßnahmen!Q127="Bitte auswählen","",Maßnahmen!Q127)))</f>
        <v/>
      </c>
      <c r="S59" s="15" t="str">
        <f>IF(Maßnahmen!V126="-","",IF(Maßnahmen!V126="","",IF(Maßnahmen!V126="Bitte auswählen","",Maßnahmen!V126)))</f>
        <v/>
      </c>
      <c r="T59" s="15" t="str">
        <f>IF(Maßnahmen!W126="-","",IF(Maßnahmen!W126="","",IF(Maßnahmen!W126="Bitte auswählen","",Maßnahmen!W126)))</f>
        <v/>
      </c>
      <c r="U59" s="15" t="str">
        <f>IF(Maßnahmen!X126="-","",IF(Maßnahmen!X126="","",IF(Maßnahmen!X126="Bitte auswählen","",Maßnahmen!X126)))</f>
        <v/>
      </c>
      <c r="V59" s="15" t="str">
        <f>IF(Maßnahmen!Y126="-","",IF(Maßnahmen!Y126="","",IF(Maßnahmen!Y126="Bitte auswählen","",Maßnahmen!Y126)))</f>
        <v/>
      </c>
      <c r="W59" s="15">
        <f>IF(Maßnahmen!Z126="-","",IF(Maßnahmen!Z126="","",IF(Maßnahmen!Z126="Bitte auswählen","",Maßnahmen!Z126)))</f>
        <v>0</v>
      </c>
      <c r="X59" s="15">
        <f>IF(Maßnahmen!AA126="-","",IF(Maßnahmen!AA126="","",IF(Maßnahmen!AA126="Bitte auswählen","",Maßnahmen!AA126)))</f>
        <v>0</v>
      </c>
      <c r="Y59" s="15">
        <f>IF(Maßnahmen!AB126="-","",IF(Maßnahmen!AB126="","",IF(Maßnahmen!AB126="Bitte auswählen","",Maßnahmen!AB126)))</f>
        <v>0</v>
      </c>
      <c r="Z59" s="21" t="str">
        <f>IF(Maßnahmen!AC126="-","",IF(Maßnahmen!AC126="","",IF(Maßnahmen!AC126="Bitte auswählen","",Maßnahmen!AC126)))</f>
        <v/>
      </c>
      <c r="AA59" s="21" t="str">
        <f>IF(Maßnahmen!AD126="-","",IF(Maßnahmen!AD126="","",IF(Maßnahmen!AD126="Bitte auswählen","",Maßnahmen!AD126)))</f>
        <v/>
      </c>
      <c r="AB59" s="19" t="str">
        <f>IF(Maßnahmen!S126="-","",IF(Maßnahmen!S126="","",IF(Maßnahmen!S126="Bitte auswählen","",Maßnahmen!S126)))</f>
        <v/>
      </c>
      <c r="AC59" s="19" t="str">
        <f>IF(Maßnahmen!U126="-","",IF(Maßnahmen!U126="","",IF(Maßnahmen!U126="Bitte auswählen","",Maßnahmen!U126)))</f>
        <v/>
      </c>
      <c r="AD59" s="19" t="str">
        <f>IF(Maßnahmen!U127="-","",IF(Maßnahmen!U127="","",IF(Maßnahmen!U127="Bitte auswählen","",Maßnahmen!U127)))</f>
        <v/>
      </c>
    </row>
    <row r="60" spans="1:30">
      <c r="A60" s="49" t="str">
        <f>IF(Netzwerk!E$7="-","",IF(Netzwerk!E$7="","",IF(Netzwerk!E$7="Bitte auswählen","",Netzwerk!E$7)))</f>
        <v/>
      </c>
      <c r="B60" s="51" t="str">
        <f>IF(Maßnahmen!R128="-","",IF(Maßnahmen!R128="","",IF(Maßnahmen!R128="Bitte auswählen","",Maßnahmen!R128)))</f>
        <v/>
      </c>
      <c r="C60" s="12">
        <f>IF(Maßnahmen!B128="-","",IF(Maßnahmen!B128="","",IF(Maßnahmen!B128="Bitte auswählen","",Maßnahmen!B128)))</f>
        <v>59</v>
      </c>
      <c r="D60" s="13" t="str">
        <f>IF(Maßnahmen!C128="-","",IF(Maßnahmen!C128="","",IF(Maßnahmen!C128="Bitte auswählen","",Maßnahmen!C128)))</f>
        <v/>
      </c>
      <c r="E60" s="13" t="str">
        <f>IF(Maßnahmen!C129="-","",IF(Maßnahmen!C129="","",IF(Maßnahmen!C129="Bitte auswählen","",Maßnahmen!C129)))</f>
        <v/>
      </c>
      <c r="F60" s="13" t="str">
        <f>IF(Maßnahmen!D128="-","",IF(Maßnahmen!D128="","",IF(Maßnahmen!D128="Bitte auswählen","",Maßnahmen!D128)))</f>
        <v/>
      </c>
      <c r="G60" s="13" t="str">
        <f>IF(Maßnahmen!E128="-","",IF(Maßnahmen!E128="","",IF(Maßnahmen!E128="Bitte auswählen","",Maßnahmen!E128)))</f>
        <v/>
      </c>
      <c r="H60" s="13" t="str">
        <f>IF(Maßnahmen!F128="-","",IF(Maßnahmen!F128="","",IF(Maßnahmen!F128="Bitte auswählen","",Maßnahmen!F128)))</f>
        <v/>
      </c>
      <c r="I60" s="13" t="str">
        <f>IF(Maßnahmen!G128="-","",IF(Maßnahmen!G128="","",IF(Maßnahmen!G128="Bitte auswählen","",Maßnahmen!G128)))</f>
        <v/>
      </c>
      <c r="J60" s="13" t="str">
        <f>IF(Maßnahmen!H128="-","",IF(Maßnahmen!H128="","",IF(Maßnahmen!H128="Bitte auswählen","",Maßnahmen!H128)))</f>
        <v/>
      </c>
      <c r="K60" s="14" t="str">
        <f>IF(Maßnahmen!I128="-","",IF(Maßnahmen!I128="","",IF(Maßnahmen!I128="Bitte auswählen","",Maßnahmen!I128)))</f>
        <v/>
      </c>
      <c r="L60" s="13" t="str">
        <f>IF(Maßnahmen!J128="-","",IF(Maßnahmen!J128="","",IF(Maßnahmen!J128="Bitte auswählen","",Maßnahmen!J128)))</f>
        <v/>
      </c>
      <c r="M60" s="13" t="str">
        <f>IF(Maßnahmen!L128="-","",IF(Maßnahmen!L128="","",IF(Maßnahmen!L128="Bitte auswählen","",Maßnahmen!L128)))</f>
        <v/>
      </c>
      <c r="N60" s="13" t="str">
        <f>IF(Maßnahmen!L129="-","",IF(Maßnahmen!L129="","",IF(Maßnahmen!L129="Bitte auswählen","",Maßnahmen!L129)))</f>
        <v/>
      </c>
      <c r="O60" s="13" t="str">
        <f>IF(Maßnahmen!N128="-","",IF(Maßnahmen!N128="","",IF(Maßnahmen!N128="Bitte auswählen","",Maßnahmen!N128)))</f>
        <v/>
      </c>
      <c r="P60" s="13" t="str">
        <f>IF(Maßnahmen!O128="-","",IF(Maßnahmen!O128="","",IF(Maßnahmen!O128="Bitte auswählen","",Maßnahmen!O128)))</f>
        <v/>
      </c>
      <c r="Q60" s="13" t="str">
        <f>IF(Maßnahmen!Q128="-","",IF(Maßnahmen!Q128="","",IF(Maßnahmen!Q128="Bitte auswählen","",Maßnahmen!Q128)))</f>
        <v/>
      </c>
      <c r="R60" s="13" t="str">
        <f>IF(Maßnahmen!Q129="-","",IF(Maßnahmen!Q129="","",IF(Maßnahmen!Q129="Bitte auswählen","",Maßnahmen!Q129)))</f>
        <v/>
      </c>
      <c r="S60" s="15" t="str">
        <f>IF(Maßnahmen!V128="-","",IF(Maßnahmen!V128="","",IF(Maßnahmen!V128="Bitte auswählen","",Maßnahmen!V128)))</f>
        <v/>
      </c>
      <c r="T60" s="15" t="str">
        <f>IF(Maßnahmen!W128="-","",IF(Maßnahmen!W128="","",IF(Maßnahmen!W128="Bitte auswählen","",Maßnahmen!W128)))</f>
        <v/>
      </c>
      <c r="U60" s="15" t="str">
        <f>IF(Maßnahmen!X128="-","",IF(Maßnahmen!X128="","",IF(Maßnahmen!X128="Bitte auswählen","",Maßnahmen!X128)))</f>
        <v/>
      </c>
      <c r="V60" s="15" t="str">
        <f>IF(Maßnahmen!Y128="-","",IF(Maßnahmen!Y128="","",IF(Maßnahmen!Y128="Bitte auswählen","",Maßnahmen!Y128)))</f>
        <v/>
      </c>
      <c r="W60" s="15">
        <f>IF(Maßnahmen!Z128="-","",IF(Maßnahmen!Z128="","",IF(Maßnahmen!Z128="Bitte auswählen","",Maßnahmen!Z128)))</f>
        <v>0</v>
      </c>
      <c r="X60" s="15">
        <f>IF(Maßnahmen!AA128="-","",IF(Maßnahmen!AA128="","",IF(Maßnahmen!AA128="Bitte auswählen","",Maßnahmen!AA128)))</f>
        <v>0</v>
      </c>
      <c r="Y60" s="15">
        <f>IF(Maßnahmen!AB128="-","",IF(Maßnahmen!AB128="","",IF(Maßnahmen!AB128="Bitte auswählen","",Maßnahmen!AB128)))</f>
        <v>0</v>
      </c>
      <c r="Z60" s="21" t="str">
        <f>IF(Maßnahmen!AC128="-","",IF(Maßnahmen!AC128="","",IF(Maßnahmen!AC128="Bitte auswählen","",Maßnahmen!AC128)))</f>
        <v/>
      </c>
      <c r="AA60" s="21" t="str">
        <f>IF(Maßnahmen!AD128="-","",IF(Maßnahmen!AD128="","",IF(Maßnahmen!AD128="Bitte auswählen","",Maßnahmen!AD128)))</f>
        <v/>
      </c>
      <c r="AB60" s="19" t="str">
        <f>IF(Maßnahmen!S128="-","",IF(Maßnahmen!S128="","",IF(Maßnahmen!S128="Bitte auswählen","",Maßnahmen!S128)))</f>
        <v/>
      </c>
      <c r="AC60" s="19" t="str">
        <f>IF(Maßnahmen!U128="-","",IF(Maßnahmen!U128="","",IF(Maßnahmen!U128="Bitte auswählen","",Maßnahmen!U128)))</f>
        <v/>
      </c>
      <c r="AD60" s="19" t="str">
        <f>IF(Maßnahmen!U129="-","",IF(Maßnahmen!U129="","",IF(Maßnahmen!U129="Bitte auswählen","",Maßnahmen!U129)))</f>
        <v/>
      </c>
    </row>
    <row r="61" spans="1:30">
      <c r="A61" s="49" t="str">
        <f>IF(Netzwerk!E$7="-","",IF(Netzwerk!E$7="","",IF(Netzwerk!E$7="Bitte auswählen","",Netzwerk!E$7)))</f>
        <v/>
      </c>
      <c r="B61" s="51" t="str">
        <f>IF(Maßnahmen!R130="-","",IF(Maßnahmen!R130="","",IF(Maßnahmen!R130="Bitte auswählen","",Maßnahmen!R130)))</f>
        <v/>
      </c>
      <c r="C61" s="12">
        <f>IF(Maßnahmen!B130="-","",IF(Maßnahmen!B130="","",IF(Maßnahmen!B130="Bitte auswählen","",Maßnahmen!B130)))</f>
        <v>60</v>
      </c>
      <c r="D61" s="13" t="str">
        <f>IF(Maßnahmen!C130="-","",IF(Maßnahmen!C130="","",IF(Maßnahmen!C130="Bitte auswählen","",Maßnahmen!C130)))</f>
        <v/>
      </c>
      <c r="E61" s="13" t="str">
        <f>IF(Maßnahmen!C131="-","",IF(Maßnahmen!C131="","",IF(Maßnahmen!C131="Bitte auswählen","",Maßnahmen!C131)))</f>
        <v/>
      </c>
      <c r="F61" s="13" t="str">
        <f>IF(Maßnahmen!D130="-","",IF(Maßnahmen!D130="","",IF(Maßnahmen!D130="Bitte auswählen","",Maßnahmen!D130)))</f>
        <v/>
      </c>
      <c r="G61" s="13" t="str">
        <f>IF(Maßnahmen!E130="-","",IF(Maßnahmen!E130="","",IF(Maßnahmen!E130="Bitte auswählen","",Maßnahmen!E130)))</f>
        <v/>
      </c>
      <c r="H61" s="13" t="str">
        <f>IF(Maßnahmen!F130="-","",IF(Maßnahmen!F130="","",IF(Maßnahmen!F130="Bitte auswählen","",Maßnahmen!F130)))</f>
        <v/>
      </c>
      <c r="I61" s="13" t="str">
        <f>IF(Maßnahmen!G130="-","",IF(Maßnahmen!G130="","",IF(Maßnahmen!G130="Bitte auswählen","",Maßnahmen!G130)))</f>
        <v/>
      </c>
      <c r="J61" s="13" t="str">
        <f>IF(Maßnahmen!H130="-","",IF(Maßnahmen!H130="","",IF(Maßnahmen!H130="Bitte auswählen","",Maßnahmen!H130)))</f>
        <v/>
      </c>
      <c r="K61" s="14" t="str">
        <f>IF(Maßnahmen!I130="-","",IF(Maßnahmen!I130="","",IF(Maßnahmen!I130="Bitte auswählen","",Maßnahmen!I130)))</f>
        <v/>
      </c>
      <c r="L61" s="13" t="str">
        <f>IF(Maßnahmen!J130="-","",IF(Maßnahmen!J130="","",IF(Maßnahmen!J130="Bitte auswählen","",Maßnahmen!J130)))</f>
        <v/>
      </c>
      <c r="M61" s="13" t="str">
        <f>IF(Maßnahmen!L130="-","",IF(Maßnahmen!L130="","",IF(Maßnahmen!L130="Bitte auswählen","",Maßnahmen!L130)))</f>
        <v/>
      </c>
      <c r="N61" s="13" t="str">
        <f>IF(Maßnahmen!L131="-","",IF(Maßnahmen!L131="","",IF(Maßnahmen!L131="Bitte auswählen","",Maßnahmen!L131)))</f>
        <v/>
      </c>
      <c r="O61" s="13" t="str">
        <f>IF(Maßnahmen!N130="-","",IF(Maßnahmen!N130="","",IF(Maßnahmen!N130="Bitte auswählen","",Maßnahmen!N130)))</f>
        <v/>
      </c>
      <c r="P61" s="13" t="str">
        <f>IF(Maßnahmen!O130="-","",IF(Maßnahmen!O130="","",IF(Maßnahmen!O130="Bitte auswählen","",Maßnahmen!O130)))</f>
        <v/>
      </c>
      <c r="Q61" s="13" t="str">
        <f>IF(Maßnahmen!Q130="-","",IF(Maßnahmen!Q130="","",IF(Maßnahmen!Q130="Bitte auswählen","",Maßnahmen!Q130)))</f>
        <v/>
      </c>
      <c r="R61" s="13" t="str">
        <f>IF(Maßnahmen!Q131="-","",IF(Maßnahmen!Q131="","",IF(Maßnahmen!Q131="Bitte auswählen","",Maßnahmen!Q131)))</f>
        <v/>
      </c>
      <c r="S61" s="15" t="str">
        <f>IF(Maßnahmen!V130="-","",IF(Maßnahmen!V130="","",IF(Maßnahmen!V130="Bitte auswählen","",Maßnahmen!V130)))</f>
        <v/>
      </c>
      <c r="T61" s="15" t="str">
        <f>IF(Maßnahmen!W130="-","",IF(Maßnahmen!W130="","",IF(Maßnahmen!W130="Bitte auswählen","",Maßnahmen!W130)))</f>
        <v/>
      </c>
      <c r="U61" s="15" t="str">
        <f>IF(Maßnahmen!X130="-","",IF(Maßnahmen!X130="","",IF(Maßnahmen!X130="Bitte auswählen","",Maßnahmen!X130)))</f>
        <v/>
      </c>
      <c r="V61" s="15" t="str">
        <f>IF(Maßnahmen!Y130="-","",IF(Maßnahmen!Y130="","",IF(Maßnahmen!Y130="Bitte auswählen","",Maßnahmen!Y130)))</f>
        <v/>
      </c>
      <c r="W61" s="15">
        <f>IF(Maßnahmen!Z130="-","",IF(Maßnahmen!Z130="","",IF(Maßnahmen!Z130="Bitte auswählen","",Maßnahmen!Z130)))</f>
        <v>0</v>
      </c>
      <c r="X61" s="15">
        <f>IF(Maßnahmen!AA130="-","",IF(Maßnahmen!AA130="","",IF(Maßnahmen!AA130="Bitte auswählen","",Maßnahmen!AA130)))</f>
        <v>0</v>
      </c>
      <c r="Y61" s="15">
        <f>IF(Maßnahmen!AB130="-","",IF(Maßnahmen!AB130="","",IF(Maßnahmen!AB130="Bitte auswählen","",Maßnahmen!AB130)))</f>
        <v>0</v>
      </c>
      <c r="Z61" s="21" t="str">
        <f>IF(Maßnahmen!AC130="-","",IF(Maßnahmen!AC130="","",IF(Maßnahmen!AC130="Bitte auswählen","",Maßnahmen!AC130)))</f>
        <v/>
      </c>
      <c r="AA61" s="21" t="str">
        <f>IF(Maßnahmen!AD130="-","",IF(Maßnahmen!AD130="","",IF(Maßnahmen!AD130="Bitte auswählen","",Maßnahmen!AD130)))</f>
        <v/>
      </c>
      <c r="AB61" s="19" t="str">
        <f>IF(Maßnahmen!S130="-","",IF(Maßnahmen!S130="","",IF(Maßnahmen!S130="Bitte auswählen","",Maßnahmen!S130)))</f>
        <v/>
      </c>
      <c r="AC61" s="19" t="str">
        <f>IF(Maßnahmen!U130="-","",IF(Maßnahmen!U130="","",IF(Maßnahmen!U130="Bitte auswählen","",Maßnahmen!U130)))</f>
        <v/>
      </c>
      <c r="AD61" s="19" t="str">
        <f>IF(Maßnahmen!U131="-","",IF(Maßnahmen!U131="","",IF(Maßnahmen!U131="Bitte auswählen","",Maßnahmen!U131)))</f>
        <v/>
      </c>
    </row>
    <row r="62" spans="1:30">
      <c r="A62" s="49" t="str">
        <f>IF(Netzwerk!E$7="-","",IF(Netzwerk!E$7="","",IF(Netzwerk!E$7="Bitte auswählen","",Netzwerk!E$7)))</f>
        <v/>
      </c>
      <c r="B62" s="51" t="str">
        <f>IF(Maßnahmen!R132="-","",IF(Maßnahmen!R132="","",IF(Maßnahmen!R132="Bitte auswählen","",Maßnahmen!R132)))</f>
        <v/>
      </c>
      <c r="C62" s="12">
        <f>IF(Maßnahmen!B132="-","",IF(Maßnahmen!B132="","",IF(Maßnahmen!B132="Bitte auswählen","",Maßnahmen!B132)))</f>
        <v>61</v>
      </c>
      <c r="D62" s="13" t="str">
        <f>IF(Maßnahmen!C132="-","",IF(Maßnahmen!C132="","",IF(Maßnahmen!C132="Bitte auswählen","",Maßnahmen!C132)))</f>
        <v/>
      </c>
      <c r="E62" s="13" t="str">
        <f>IF(Maßnahmen!C133="-","",IF(Maßnahmen!C133="","",IF(Maßnahmen!C133="Bitte auswählen","",Maßnahmen!C133)))</f>
        <v/>
      </c>
      <c r="F62" s="13" t="str">
        <f>IF(Maßnahmen!D132="-","",IF(Maßnahmen!D132="","",IF(Maßnahmen!D132="Bitte auswählen","",Maßnahmen!D132)))</f>
        <v/>
      </c>
      <c r="G62" s="13" t="str">
        <f>IF(Maßnahmen!E132="-","",IF(Maßnahmen!E132="","",IF(Maßnahmen!E132="Bitte auswählen","",Maßnahmen!E132)))</f>
        <v/>
      </c>
      <c r="H62" s="13" t="str">
        <f>IF(Maßnahmen!F132="-","",IF(Maßnahmen!F132="","",IF(Maßnahmen!F132="Bitte auswählen","",Maßnahmen!F132)))</f>
        <v/>
      </c>
      <c r="I62" s="13" t="str">
        <f>IF(Maßnahmen!G132="-","",IF(Maßnahmen!G132="","",IF(Maßnahmen!G132="Bitte auswählen","",Maßnahmen!G132)))</f>
        <v/>
      </c>
      <c r="J62" s="13" t="str">
        <f>IF(Maßnahmen!H132="-","",IF(Maßnahmen!H132="","",IF(Maßnahmen!H132="Bitte auswählen","",Maßnahmen!H132)))</f>
        <v/>
      </c>
      <c r="K62" s="14" t="str">
        <f>IF(Maßnahmen!I132="-","",IF(Maßnahmen!I132="","",IF(Maßnahmen!I132="Bitte auswählen","",Maßnahmen!I132)))</f>
        <v/>
      </c>
      <c r="L62" s="13" t="str">
        <f>IF(Maßnahmen!J132="-","",IF(Maßnahmen!J132="","",IF(Maßnahmen!J132="Bitte auswählen","",Maßnahmen!J132)))</f>
        <v/>
      </c>
      <c r="M62" s="13" t="str">
        <f>IF(Maßnahmen!L132="-","",IF(Maßnahmen!L132="","",IF(Maßnahmen!L132="Bitte auswählen","",Maßnahmen!L132)))</f>
        <v/>
      </c>
      <c r="N62" s="13" t="str">
        <f>IF(Maßnahmen!L133="-","",IF(Maßnahmen!L133="","",IF(Maßnahmen!L133="Bitte auswählen","",Maßnahmen!L133)))</f>
        <v/>
      </c>
      <c r="O62" s="13" t="str">
        <f>IF(Maßnahmen!N132="-","",IF(Maßnahmen!N132="","",IF(Maßnahmen!N132="Bitte auswählen","",Maßnahmen!N132)))</f>
        <v/>
      </c>
      <c r="P62" s="13" t="str">
        <f>IF(Maßnahmen!O132="-","",IF(Maßnahmen!O132="","",IF(Maßnahmen!O132="Bitte auswählen","",Maßnahmen!O132)))</f>
        <v/>
      </c>
      <c r="Q62" s="13" t="str">
        <f>IF(Maßnahmen!Q132="-","",IF(Maßnahmen!Q132="","",IF(Maßnahmen!Q132="Bitte auswählen","",Maßnahmen!Q132)))</f>
        <v/>
      </c>
      <c r="R62" s="13" t="str">
        <f>IF(Maßnahmen!Q133="-","",IF(Maßnahmen!Q133="","",IF(Maßnahmen!Q133="Bitte auswählen","",Maßnahmen!Q133)))</f>
        <v/>
      </c>
      <c r="S62" s="15" t="str">
        <f>IF(Maßnahmen!V132="-","",IF(Maßnahmen!V132="","",IF(Maßnahmen!V132="Bitte auswählen","",Maßnahmen!V132)))</f>
        <v/>
      </c>
      <c r="T62" s="15" t="str">
        <f>IF(Maßnahmen!W132="-","",IF(Maßnahmen!W132="","",IF(Maßnahmen!W132="Bitte auswählen","",Maßnahmen!W132)))</f>
        <v/>
      </c>
      <c r="U62" s="15" t="str">
        <f>IF(Maßnahmen!X132="-","",IF(Maßnahmen!X132="","",IF(Maßnahmen!X132="Bitte auswählen","",Maßnahmen!X132)))</f>
        <v/>
      </c>
      <c r="V62" s="15" t="str">
        <f>IF(Maßnahmen!Y132="-","",IF(Maßnahmen!Y132="","",IF(Maßnahmen!Y132="Bitte auswählen","",Maßnahmen!Y132)))</f>
        <v/>
      </c>
      <c r="W62" s="15">
        <f>IF(Maßnahmen!Z132="-","",IF(Maßnahmen!Z132="","",IF(Maßnahmen!Z132="Bitte auswählen","",Maßnahmen!Z132)))</f>
        <v>0</v>
      </c>
      <c r="X62" s="15">
        <f>IF(Maßnahmen!AA132="-","",IF(Maßnahmen!AA132="","",IF(Maßnahmen!AA132="Bitte auswählen","",Maßnahmen!AA132)))</f>
        <v>0</v>
      </c>
      <c r="Y62" s="15">
        <f>IF(Maßnahmen!AB132="-","",IF(Maßnahmen!AB132="","",IF(Maßnahmen!AB132="Bitte auswählen","",Maßnahmen!AB132)))</f>
        <v>0</v>
      </c>
      <c r="Z62" s="21" t="str">
        <f>IF(Maßnahmen!AC132="-","",IF(Maßnahmen!AC132="","",IF(Maßnahmen!AC132="Bitte auswählen","",Maßnahmen!AC132)))</f>
        <v/>
      </c>
      <c r="AA62" s="21" t="str">
        <f>IF(Maßnahmen!AD132="-","",IF(Maßnahmen!AD132="","",IF(Maßnahmen!AD132="Bitte auswählen","",Maßnahmen!AD132)))</f>
        <v/>
      </c>
      <c r="AB62" s="19" t="str">
        <f>IF(Maßnahmen!S132="-","",IF(Maßnahmen!S132="","",IF(Maßnahmen!S132="Bitte auswählen","",Maßnahmen!S132)))</f>
        <v/>
      </c>
      <c r="AC62" s="19" t="str">
        <f>IF(Maßnahmen!U132="-","",IF(Maßnahmen!U132="","",IF(Maßnahmen!U132="Bitte auswählen","",Maßnahmen!U132)))</f>
        <v/>
      </c>
      <c r="AD62" s="19" t="str">
        <f>IF(Maßnahmen!U133="-","",IF(Maßnahmen!U133="","",IF(Maßnahmen!U133="Bitte auswählen","",Maßnahmen!U133)))</f>
        <v/>
      </c>
    </row>
    <row r="63" spans="1:30">
      <c r="A63" s="49" t="str">
        <f>IF(Netzwerk!E$7="-","",IF(Netzwerk!E$7="","",IF(Netzwerk!E$7="Bitte auswählen","",Netzwerk!E$7)))</f>
        <v/>
      </c>
      <c r="B63" s="51" t="str">
        <f>IF(Maßnahmen!R134="-","",IF(Maßnahmen!R134="","",IF(Maßnahmen!R134="Bitte auswählen","",Maßnahmen!R134)))</f>
        <v/>
      </c>
      <c r="C63" s="12">
        <f>IF(Maßnahmen!B134="-","",IF(Maßnahmen!B134="","",IF(Maßnahmen!B134="Bitte auswählen","",Maßnahmen!B134)))</f>
        <v>62</v>
      </c>
      <c r="D63" s="13" t="str">
        <f>IF(Maßnahmen!C134="-","",IF(Maßnahmen!C134="","",IF(Maßnahmen!C134="Bitte auswählen","",Maßnahmen!C134)))</f>
        <v/>
      </c>
      <c r="E63" s="13" t="str">
        <f>IF(Maßnahmen!C135="-","",IF(Maßnahmen!C135="","",IF(Maßnahmen!C135="Bitte auswählen","",Maßnahmen!C135)))</f>
        <v/>
      </c>
      <c r="F63" s="13" t="str">
        <f>IF(Maßnahmen!D134="-","",IF(Maßnahmen!D134="","",IF(Maßnahmen!D134="Bitte auswählen","",Maßnahmen!D134)))</f>
        <v/>
      </c>
      <c r="G63" s="13" t="str">
        <f>IF(Maßnahmen!E134="-","",IF(Maßnahmen!E134="","",IF(Maßnahmen!E134="Bitte auswählen","",Maßnahmen!E134)))</f>
        <v/>
      </c>
      <c r="H63" s="13" t="str">
        <f>IF(Maßnahmen!F134="-","",IF(Maßnahmen!F134="","",IF(Maßnahmen!F134="Bitte auswählen","",Maßnahmen!F134)))</f>
        <v/>
      </c>
      <c r="I63" s="13" t="str">
        <f>IF(Maßnahmen!G134="-","",IF(Maßnahmen!G134="","",IF(Maßnahmen!G134="Bitte auswählen","",Maßnahmen!G134)))</f>
        <v/>
      </c>
      <c r="J63" s="13" t="str">
        <f>IF(Maßnahmen!H134="-","",IF(Maßnahmen!H134="","",IF(Maßnahmen!H134="Bitte auswählen","",Maßnahmen!H134)))</f>
        <v/>
      </c>
      <c r="K63" s="14" t="str">
        <f>IF(Maßnahmen!I134="-","",IF(Maßnahmen!I134="","",IF(Maßnahmen!I134="Bitte auswählen","",Maßnahmen!I134)))</f>
        <v/>
      </c>
      <c r="L63" s="13" t="str">
        <f>IF(Maßnahmen!J134="-","",IF(Maßnahmen!J134="","",IF(Maßnahmen!J134="Bitte auswählen","",Maßnahmen!J134)))</f>
        <v/>
      </c>
      <c r="M63" s="13" t="str">
        <f>IF(Maßnahmen!L134="-","",IF(Maßnahmen!L134="","",IF(Maßnahmen!L134="Bitte auswählen","",Maßnahmen!L134)))</f>
        <v/>
      </c>
      <c r="N63" s="13" t="str">
        <f>IF(Maßnahmen!L135="-","",IF(Maßnahmen!L135="","",IF(Maßnahmen!L135="Bitte auswählen","",Maßnahmen!L135)))</f>
        <v/>
      </c>
      <c r="O63" s="13" t="str">
        <f>IF(Maßnahmen!N134="-","",IF(Maßnahmen!N134="","",IF(Maßnahmen!N134="Bitte auswählen","",Maßnahmen!N134)))</f>
        <v/>
      </c>
      <c r="P63" s="13" t="str">
        <f>IF(Maßnahmen!O134="-","",IF(Maßnahmen!O134="","",IF(Maßnahmen!O134="Bitte auswählen","",Maßnahmen!O134)))</f>
        <v/>
      </c>
      <c r="Q63" s="13" t="str">
        <f>IF(Maßnahmen!Q134="-","",IF(Maßnahmen!Q134="","",IF(Maßnahmen!Q134="Bitte auswählen","",Maßnahmen!Q134)))</f>
        <v/>
      </c>
      <c r="R63" s="13" t="str">
        <f>IF(Maßnahmen!Q135="-","",IF(Maßnahmen!Q135="","",IF(Maßnahmen!Q135="Bitte auswählen","",Maßnahmen!Q135)))</f>
        <v/>
      </c>
      <c r="S63" s="15" t="str">
        <f>IF(Maßnahmen!V134="-","",IF(Maßnahmen!V134="","",IF(Maßnahmen!V134="Bitte auswählen","",Maßnahmen!V134)))</f>
        <v/>
      </c>
      <c r="T63" s="15" t="str">
        <f>IF(Maßnahmen!W134="-","",IF(Maßnahmen!W134="","",IF(Maßnahmen!W134="Bitte auswählen","",Maßnahmen!W134)))</f>
        <v/>
      </c>
      <c r="U63" s="15" t="str">
        <f>IF(Maßnahmen!X134="-","",IF(Maßnahmen!X134="","",IF(Maßnahmen!X134="Bitte auswählen","",Maßnahmen!X134)))</f>
        <v/>
      </c>
      <c r="V63" s="15" t="str">
        <f>IF(Maßnahmen!Y134="-","",IF(Maßnahmen!Y134="","",IF(Maßnahmen!Y134="Bitte auswählen","",Maßnahmen!Y134)))</f>
        <v/>
      </c>
      <c r="W63" s="15">
        <f>IF(Maßnahmen!Z134="-","",IF(Maßnahmen!Z134="","",IF(Maßnahmen!Z134="Bitte auswählen","",Maßnahmen!Z134)))</f>
        <v>0</v>
      </c>
      <c r="X63" s="15">
        <f>IF(Maßnahmen!AA134="-","",IF(Maßnahmen!AA134="","",IF(Maßnahmen!AA134="Bitte auswählen","",Maßnahmen!AA134)))</f>
        <v>0</v>
      </c>
      <c r="Y63" s="15">
        <f>IF(Maßnahmen!AB134="-","",IF(Maßnahmen!AB134="","",IF(Maßnahmen!AB134="Bitte auswählen","",Maßnahmen!AB134)))</f>
        <v>0</v>
      </c>
      <c r="Z63" s="21" t="str">
        <f>IF(Maßnahmen!AC134="-","",IF(Maßnahmen!AC134="","",IF(Maßnahmen!AC134="Bitte auswählen","",Maßnahmen!AC134)))</f>
        <v/>
      </c>
      <c r="AA63" s="21" t="str">
        <f>IF(Maßnahmen!AD134="-","",IF(Maßnahmen!AD134="","",IF(Maßnahmen!AD134="Bitte auswählen","",Maßnahmen!AD134)))</f>
        <v/>
      </c>
      <c r="AB63" s="19" t="str">
        <f>IF(Maßnahmen!S134="-","",IF(Maßnahmen!S134="","",IF(Maßnahmen!S134="Bitte auswählen","",Maßnahmen!S134)))</f>
        <v/>
      </c>
      <c r="AC63" s="19" t="str">
        <f>IF(Maßnahmen!U134="-","",IF(Maßnahmen!U134="","",IF(Maßnahmen!U134="Bitte auswählen","",Maßnahmen!U134)))</f>
        <v/>
      </c>
      <c r="AD63" s="19" t="str">
        <f>IF(Maßnahmen!U135="-","",IF(Maßnahmen!U135="","",IF(Maßnahmen!U135="Bitte auswählen","",Maßnahmen!U135)))</f>
        <v/>
      </c>
    </row>
    <row r="64" spans="1:30">
      <c r="A64" s="49" t="str">
        <f>IF(Netzwerk!E$7="-","",IF(Netzwerk!E$7="","",IF(Netzwerk!E$7="Bitte auswählen","",Netzwerk!E$7)))</f>
        <v/>
      </c>
      <c r="B64" s="51" t="str">
        <f>IF(Maßnahmen!R136="-","",IF(Maßnahmen!R136="","",IF(Maßnahmen!R136="Bitte auswählen","",Maßnahmen!R136)))</f>
        <v/>
      </c>
      <c r="C64" s="12">
        <f>IF(Maßnahmen!B136="-","",IF(Maßnahmen!B136="","",IF(Maßnahmen!B136="Bitte auswählen","",Maßnahmen!B136)))</f>
        <v>63</v>
      </c>
      <c r="D64" s="13" t="str">
        <f>IF(Maßnahmen!C136="-","",IF(Maßnahmen!C136="","",IF(Maßnahmen!C136="Bitte auswählen","",Maßnahmen!C136)))</f>
        <v/>
      </c>
      <c r="E64" s="13" t="str">
        <f>IF(Maßnahmen!C137="-","",IF(Maßnahmen!C137="","",IF(Maßnahmen!C137="Bitte auswählen","",Maßnahmen!C137)))</f>
        <v/>
      </c>
      <c r="F64" s="13" t="str">
        <f>IF(Maßnahmen!D136="-","",IF(Maßnahmen!D136="","",IF(Maßnahmen!D136="Bitte auswählen","",Maßnahmen!D136)))</f>
        <v/>
      </c>
      <c r="G64" s="13" t="str">
        <f>IF(Maßnahmen!E136="-","",IF(Maßnahmen!E136="","",IF(Maßnahmen!E136="Bitte auswählen","",Maßnahmen!E136)))</f>
        <v/>
      </c>
      <c r="H64" s="13" t="str">
        <f>IF(Maßnahmen!F136="-","",IF(Maßnahmen!F136="","",IF(Maßnahmen!F136="Bitte auswählen","",Maßnahmen!F136)))</f>
        <v/>
      </c>
      <c r="I64" s="13" t="str">
        <f>IF(Maßnahmen!G136="-","",IF(Maßnahmen!G136="","",IF(Maßnahmen!G136="Bitte auswählen","",Maßnahmen!G136)))</f>
        <v/>
      </c>
      <c r="J64" s="13" t="str">
        <f>IF(Maßnahmen!H136="-","",IF(Maßnahmen!H136="","",IF(Maßnahmen!H136="Bitte auswählen","",Maßnahmen!H136)))</f>
        <v/>
      </c>
      <c r="K64" s="14" t="str">
        <f>IF(Maßnahmen!I136="-","",IF(Maßnahmen!I136="","",IF(Maßnahmen!I136="Bitte auswählen","",Maßnahmen!I136)))</f>
        <v/>
      </c>
      <c r="L64" s="13" t="str">
        <f>IF(Maßnahmen!J136="-","",IF(Maßnahmen!J136="","",IF(Maßnahmen!J136="Bitte auswählen","",Maßnahmen!J136)))</f>
        <v/>
      </c>
      <c r="M64" s="13" t="str">
        <f>IF(Maßnahmen!L136="-","",IF(Maßnahmen!L136="","",IF(Maßnahmen!L136="Bitte auswählen","",Maßnahmen!L136)))</f>
        <v/>
      </c>
      <c r="N64" s="13" t="str">
        <f>IF(Maßnahmen!L137="-","",IF(Maßnahmen!L137="","",IF(Maßnahmen!L137="Bitte auswählen","",Maßnahmen!L137)))</f>
        <v/>
      </c>
      <c r="O64" s="13" t="str">
        <f>IF(Maßnahmen!N136="-","",IF(Maßnahmen!N136="","",IF(Maßnahmen!N136="Bitte auswählen","",Maßnahmen!N136)))</f>
        <v/>
      </c>
      <c r="P64" s="13" t="str">
        <f>IF(Maßnahmen!O136="-","",IF(Maßnahmen!O136="","",IF(Maßnahmen!O136="Bitte auswählen","",Maßnahmen!O136)))</f>
        <v/>
      </c>
      <c r="Q64" s="13" t="str">
        <f>IF(Maßnahmen!Q136="-","",IF(Maßnahmen!Q136="","",IF(Maßnahmen!Q136="Bitte auswählen","",Maßnahmen!Q136)))</f>
        <v/>
      </c>
      <c r="R64" s="13" t="str">
        <f>IF(Maßnahmen!Q137="-","",IF(Maßnahmen!Q137="","",IF(Maßnahmen!Q137="Bitte auswählen","",Maßnahmen!Q137)))</f>
        <v/>
      </c>
      <c r="S64" s="15" t="str">
        <f>IF(Maßnahmen!V136="-","",IF(Maßnahmen!V136="","",IF(Maßnahmen!V136="Bitte auswählen","",Maßnahmen!V136)))</f>
        <v/>
      </c>
      <c r="T64" s="15" t="str">
        <f>IF(Maßnahmen!W136="-","",IF(Maßnahmen!W136="","",IF(Maßnahmen!W136="Bitte auswählen","",Maßnahmen!W136)))</f>
        <v/>
      </c>
      <c r="U64" s="15" t="str">
        <f>IF(Maßnahmen!X136="-","",IF(Maßnahmen!X136="","",IF(Maßnahmen!X136="Bitte auswählen","",Maßnahmen!X136)))</f>
        <v/>
      </c>
      <c r="V64" s="15" t="str">
        <f>IF(Maßnahmen!Y136="-","",IF(Maßnahmen!Y136="","",IF(Maßnahmen!Y136="Bitte auswählen","",Maßnahmen!Y136)))</f>
        <v/>
      </c>
      <c r="W64" s="15">
        <f>IF(Maßnahmen!Z136="-","",IF(Maßnahmen!Z136="","",IF(Maßnahmen!Z136="Bitte auswählen","",Maßnahmen!Z136)))</f>
        <v>0</v>
      </c>
      <c r="X64" s="15">
        <f>IF(Maßnahmen!AA136="-","",IF(Maßnahmen!AA136="","",IF(Maßnahmen!AA136="Bitte auswählen","",Maßnahmen!AA136)))</f>
        <v>0</v>
      </c>
      <c r="Y64" s="15">
        <f>IF(Maßnahmen!AB136="-","",IF(Maßnahmen!AB136="","",IF(Maßnahmen!AB136="Bitte auswählen","",Maßnahmen!AB136)))</f>
        <v>0</v>
      </c>
      <c r="Z64" s="21" t="str">
        <f>IF(Maßnahmen!AC136="-","",IF(Maßnahmen!AC136="","",IF(Maßnahmen!AC136="Bitte auswählen","",Maßnahmen!AC136)))</f>
        <v/>
      </c>
      <c r="AA64" s="21" t="str">
        <f>IF(Maßnahmen!AD136="-","",IF(Maßnahmen!AD136="","",IF(Maßnahmen!AD136="Bitte auswählen","",Maßnahmen!AD136)))</f>
        <v/>
      </c>
      <c r="AB64" s="19" t="str">
        <f>IF(Maßnahmen!S136="-","",IF(Maßnahmen!S136="","",IF(Maßnahmen!S136="Bitte auswählen","",Maßnahmen!S136)))</f>
        <v/>
      </c>
      <c r="AC64" s="19" t="str">
        <f>IF(Maßnahmen!U136="-","",IF(Maßnahmen!U136="","",IF(Maßnahmen!U136="Bitte auswählen","",Maßnahmen!U136)))</f>
        <v/>
      </c>
      <c r="AD64" s="19" t="str">
        <f>IF(Maßnahmen!U137="-","",IF(Maßnahmen!U137="","",IF(Maßnahmen!U137="Bitte auswählen","",Maßnahmen!U137)))</f>
        <v/>
      </c>
    </row>
    <row r="65" spans="1:30">
      <c r="A65" s="49" t="str">
        <f>IF(Netzwerk!E$7="-","",IF(Netzwerk!E$7="","",IF(Netzwerk!E$7="Bitte auswählen","",Netzwerk!E$7)))</f>
        <v/>
      </c>
      <c r="B65" s="51" t="str">
        <f>IF(Maßnahmen!R138="-","",IF(Maßnahmen!R138="","",IF(Maßnahmen!R138="Bitte auswählen","",Maßnahmen!R138)))</f>
        <v/>
      </c>
      <c r="C65" s="12">
        <f>IF(Maßnahmen!B138="-","",IF(Maßnahmen!B138="","",IF(Maßnahmen!B138="Bitte auswählen","",Maßnahmen!B138)))</f>
        <v>64</v>
      </c>
      <c r="D65" s="13" t="str">
        <f>IF(Maßnahmen!C138="-","",IF(Maßnahmen!C138="","",IF(Maßnahmen!C138="Bitte auswählen","",Maßnahmen!C138)))</f>
        <v/>
      </c>
      <c r="E65" s="13" t="str">
        <f>IF(Maßnahmen!C139="-","",IF(Maßnahmen!C139="","",IF(Maßnahmen!C139="Bitte auswählen","",Maßnahmen!C139)))</f>
        <v/>
      </c>
      <c r="F65" s="13" t="str">
        <f>IF(Maßnahmen!D138="-","",IF(Maßnahmen!D138="","",IF(Maßnahmen!D138="Bitte auswählen","",Maßnahmen!D138)))</f>
        <v/>
      </c>
      <c r="G65" s="13" t="str">
        <f>IF(Maßnahmen!E138="-","",IF(Maßnahmen!E138="","",IF(Maßnahmen!E138="Bitte auswählen","",Maßnahmen!E138)))</f>
        <v/>
      </c>
      <c r="H65" s="13" t="str">
        <f>IF(Maßnahmen!F138="-","",IF(Maßnahmen!F138="","",IF(Maßnahmen!F138="Bitte auswählen","",Maßnahmen!F138)))</f>
        <v/>
      </c>
      <c r="I65" s="13" t="str">
        <f>IF(Maßnahmen!G138="-","",IF(Maßnahmen!G138="","",IF(Maßnahmen!G138="Bitte auswählen","",Maßnahmen!G138)))</f>
        <v/>
      </c>
      <c r="J65" s="13" t="str">
        <f>IF(Maßnahmen!H138="-","",IF(Maßnahmen!H138="","",IF(Maßnahmen!H138="Bitte auswählen","",Maßnahmen!H138)))</f>
        <v/>
      </c>
      <c r="K65" s="14" t="str">
        <f>IF(Maßnahmen!I138="-","",IF(Maßnahmen!I138="","",IF(Maßnahmen!I138="Bitte auswählen","",Maßnahmen!I138)))</f>
        <v/>
      </c>
      <c r="L65" s="13" t="str">
        <f>IF(Maßnahmen!J138="-","",IF(Maßnahmen!J138="","",IF(Maßnahmen!J138="Bitte auswählen","",Maßnahmen!J138)))</f>
        <v/>
      </c>
      <c r="M65" s="13" t="str">
        <f>IF(Maßnahmen!L138="-","",IF(Maßnahmen!L138="","",IF(Maßnahmen!L138="Bitte auswählen","",Maßnahmen!L138)))</f>
        <v/>
      </c>
      <c r="N65" s="13" t="str">
        <f>IF(Maßnahmen!L139="-","",IF(Maßnahmen!L139="","",IF(Maßnahmen!L139="Bitte auswählen","",Maßnahmen!L139)))</f>
        <v/>
      </c>
      <c r="O65" s="13" t="str">
        <f>IF(Maßnahmen!N138="-","",IF(Maßnahmen!N138="","",IF(Maßnahmen!N138="Bitte auswählen","",Maßnahmen!N138)))</f>
        <v/>
      </c>
      <c r="P65" s="13" t="str">
        <f>IF(Maßnahmen!O138="-","",IF(Maßnahmen!O138="","",IF(Maßnahmen!O138="Bitte auswählen","",Maßnahmen!O138)))</f>
        <v/>
      </c>
      <c r="Q65" s="13" t="str">
        <f>IF(Maßnahmen!Q138="-","",IF(Maßnahmen!Q138="","",IF(Maßnahmen!Q138="Bitte auswählen","",Maßnahmen!Q138)))</f>
        <v/>
      </c>
      <c r="R65" s="13" t="str">
        <f>IF(Maßnahmen!Q139="-","",IF(Maßnahmen!Q139="","",IF(Maßnahmen!Q139="Bitte auswählen","",Maßnahmen!Q139)))</f>
        <v/>
      </c>
      <c r="S65" s="15" t="str">
        <f>IF(Maßnahmen!V138="-","",IF(Maßnahmen!V138="","",IF(Maßnahmen!V138="Bitte auswählen","",Maßnahmen!V138)))</f>
        <v/>
      </c>
      <c r="T65" s="15" t="str">
        <f>IF(Maßnahmen!W138="-","",IF(Maßnahmen!W138="","",IF(Maßnahmen!W138="Bitte auswählen","",Maßnahmen!W138)))</f>
        <v/>
      </c>
      <c r="U65" s="15" t="str">
        <f>IF(Maßnahmen!X138="-","",IF(Maßnahmen!X138="","",IF(Maßnahmen!X138="Bitte auswählen","",Maßnahmen!X138)))</f>
        <v/>
      </c>
      <c r="V65" s="15" t="str">
        <f>IF(Maßnahmen!Y138="-","",IF(Maßnahmen!Y138="","",IF(Maßnahmen!Y138="Bitte auswählen","",Maßnahmen!Y138)))</f>
        <v/>
      </c>
      <c r="W65" s="15">
        <f>IF(Maßnahmen!Z138="-","",IF(Maßnahmen!Z138="","",IF(Maßnahmen!Z138="Bitte auswählen","",Maßnahmen!Z138)))</f>
        <v>0</v>
      </c>
      <c r="X65" s="15">
        <f>IF(Maßnahmen!AA138="-","",IF(Maßnahmen!AA138="","",IF(Maßnahmen!AA138="Bitte auswählen","",Maßnahmen!AA138)))</f>
        <v>0</v>
      </c>
      <c r="Y65" s="15">
        <f>IF(Maßnahmen!AB138="-","",IF(Maßnahmen!AB138="","",IF(Maßnahmen!AB138="Bitte auswählen","",Maßnahmen!AB138)))</f>
        <v>0</v>
      </c>
      <c r="Z65" s="21" t="str">
        <f>IF(Maßnahmen!AC138="-","",IF(Maßnahmen!AC138="","",IF(Maßnahmen!AC138="Bitte auswählen","",Maßnahmen!AC138)))</f>
        <v/>
      </c>
      <c r="AA65" s="21" t="str">
        <f>IF(Maßnahmen!AD138="-","",IF(Maßnahmen!AD138="","",IF(Maßnahmen!AD138="Bitte auswählen","",Maßnahmen!AD138)))</f>
        <v/>
      </c>
      <c r="AB65" s="19" t="str">
        <f>IF(Maßnahmen!S138="-","",IF(Maßnahmen!S138="","",IF(Maßnahmen!S138="Bitte auswählen","",Maßnahmen!S138)))</f>
        <v/>
      </c>
      <c r="AC65" s="19" t="str">
        <f>IF(Maßnahmen!U138="-","",IF(Maßnahmen!U138="","",IF(Maßnahmen!U138="Bitte auswählen","",Maßnahmen!U138)))</f>
        <v/>
      </c>
      <c r="AD65" s="19" t="str">
        <f>IF(Maßnahmen!U139="-","",IF(Maßnahmen!U139="","",IF(Maßnahmen!U139="Bitte auswählen","",Maßnahmen!U139)))</f>
        <v/>
      </c>
    </row>
    <row r="66" spans="1:30">
      <c r="A66" s="49" t="str">
        <f>IF(Netzwerk!E$7="-","",IF(Netzwerk!E$7="","",IF(Netzwerk!E$7="Bitte auswählen","",Netzwerk!E$7)))</f>
        <v/>
      </c>
      <c r="B66" s="51" t="str">
        <f>IF(Maßnahmen!R140="-","",IF(Maßnahmen!R140="","",IF(Maßnahmen!R140="Bitte auswählen","",Maßnahmen!R140)))</f>
        <v/>
      </c>
      <c r="C66" s="12">
        <f>IF(Maßnahmen!B140="-","",IF(Maßnahmen!B140="","",IF(Maßnahmen!B140="Bitte auswählen","",Maßnahmen!B140)))</f>
        <v>65</v>
      </c>
      <c r="D66" s="13" t="str">
        <f>IF(Maßnahmen!C140="-","",IF(Maßnahmen!C140="","",IF(Maßnahmen!C140="Bitte auswählen","",Maßnahmen!C140)))</f>
        <v/>
      </c>
      <c r="E66" s="13" t="str">
        <f>IF(Maßnahmen!C141="-","",IF(Maßnahmen!C141="","",IF(Maßnahmen!C141="Bitte auswählen","",Maßnahmen!C141)))</f>
        <v/>
      </c>
      <c r="F66" s="13" t="str">
        <f>IF(Maßnahmen!D140="-","",IF(Maßnahmen!D140="","",IF(Maßnahmen!D140="Bitte auswählen","",Maßnahmen!D140)))</f>
        <v/>
      </c>
      <c r="G66" s="13" t="str">
        <f>IF(Maßnahmen!E140="-","",IF(Maßnahmen!E140="","",IF(Maßnahmen!E140="Bitte auswählen","",Maßnahmen!E140)))</f>
        <v/>
      </c>
      <c r="H66" s="13" t="str">
        <f>IF(Maßnahmen!F140="-","",IF(Maßnahmen!F140="","",IF(Maßnahmen!F140="Bitte auswählen","",Maßnahmen!F140)))</f>
        <v/>
      </c>
      <c r="I66" s="13" t="str">
        <f>IF(Maßnahmen!G140="-","",IF(Maßnahmen!G140="","",IF(Maßnahmen!G140="Bitte auswählen","",Maßnahmen!G140)))</f>
        <v/>
      </c>
      <c r="J66" s="13" t="str">
        <f>IF(Maßnahmen!H140="-","",IF(Maßnahmen!H140="","",IF(Maßnahmen!H140="Bitte auswählen","",Maßnahmen!H140)))</f>
        <v/>
      </c>
      <c r="K66" s="14" t="str">
        <f>IF(Maßnahmen!I140="-","",IF(Maßnahmen!I140="","",IF(Maßnahmen!I140="Bitte auswählen","",Maßnahmen!I140)))</f>
        <v/>
      </c>
      <c r="L66" s="13" t="str">
        <f>IF(Maßnahmen!J140="-","",IF(Maßnahmen!J140="","",IF(Maßnahmen!J140="Bitte auswählen","",Maßnahmen!J140)))</f>
        <v/>
      </c>
      <c r="M66" s="13" t="str">
        <f>IF(Maßnahmen!L140="-","",IF(Maßnahmen!L140="","",IF(Maßnahmen!L140="Bitte auswählen","",Maßnahmen!L140)))</f>
        <v/>
      </c>
      <c r="N66" s="13" t="str">
        <f>IF(Maßnahmen!L141="-","",IF(Maßnahmen!L141="","",IF(Maßnahmen!L141="Bitte auswählen","",Maßnahmen!L141)))</f>
        <v/>
      </c>
      <c r="O66" s="13" t="str">
        <f>IF(Maßnahmen!N140="-","",IF(Maßnahmen!N140="","",IF(Maßnahmen!N140="Bitte auswählen","",Maßnahmen!N140)))</f>
        <v/>
      </c>
      <c r="P66" s="13" t="str">
        <f>IF(Maßnahmen!O140="-","",IF(Maßnahmen!O140="","",IF(Maßnahmen!O140="Bitte auswählen","",Maßnahmen!O140)))</f>
        <v/>
      </c>
      <c r="Q66" s="13" t="str">
        <f>IF(Maßnahmen!Q140="-","",IF(Maßnahmen!Q140="","",IF(Maßnahmen!Q140="Bitte auswählen","",Maßnahmen!Q140)))</f>
        <v/>
      </c>
      <c r="R66" s="13" t="str">
        <f>IF(Maßnahmen!Q141="-","",IF(Maßnahmen!Q141="","",IF(Maßnahmen!Q141="Bitte auswählen","",Maßnahmen!Q141)))</f>
        <v/>
      </c>
      <c r="S66" s="15" t="str">
        <f>IF(Maßnahmen!V140="-","",IF(Maßnahmen!V140="","",IF(Maßnahmen!V140="Bitte auswählen","",Maßnahmen!V140)))</f>
        <v/>
      </c>
      <c r="T66" s="15" t="str">
        <f>IF(Maßnahmen!W140="-","",IF(Maßnahmen!W140="","",IF(Maßnahmen!W140="Bitte auswählen","",Maßnahmen!W140)))</f>
        <v/>
      </c>
      <c r="U66" s="15" t="str">
        <f>IF(Maßnahmen!X140="-","",IF(Maßnahmen!X140="","",IF(Maßnahmen!X140="Bitte auswählen","",Maßnahmen!X140)))</f>
        <v/>
      </c>
      <c r="V66" s="15" t="str">
        <f>IF(Maßnahmen!Y140="-","",IF(Maßnahmen!Y140="","",IF(Maßnahmen!Y140="Bitte auswählen","",Maßnahmen!Y140)))</f>
        <v/>
      </c>
      <c r="W66" s="15">
        <f>IF(Maßnahmen!Z140="-","",IF(Maßnahmen!Z140="","",IF(Maßnahmen!Z140="Bitte auswählen","",Maßnahmen!Z140)))</f>
        <v>0</v>
      </c>
      <c r="X66" s="15">
        <f>IF(Maßnahmen!AA140="-","",IF(Maßnahmen!AA140="","",IF(Maßnahmen!AA140="Bitte auswählen","",Maßnahmen!AA140)))</f>
        <v>0</v>
      </c>
      <c r="Y66" s="15">
        <f>IF(Maßnahmen!AB140="-","",IF(Maßnahmen!AB140="","",IF(Maßnahmen!AB140="Bitte auswählen","",Maßnahmen!AB140)))</f>
        <v>0</v>
      </c>
      <c r="Z66" s="21" t="str">
        <f>IF(Maßnahmen!AC140="-","",IF(Maßnahmen!AC140="","",IF(Maßnahmen!AC140="Bitte auswählen","",Maßnahmen!AC140)))</f>
        <v/>
      </c>
      <c r="AA66" s="21" t="str">
        <f>IF(Maßnahmen!AD140="-","",IF(Maßnahmen!AD140="","",IF(Maßnahmen!AD140="Bitte auswählen","",Maßnahmen!AD140)))</f>
        <v/>
      </c>
      <c r="AB66" s="19" t="str">
        <f>IF(Maßnahmen!S140="-","",IF(Maßnahmen!S140="","",IF(Maßnahmen!S140="Bitte auswählen","",Maßnahmen!S140)))</f>
        <v/>
      </c>
      <c r="AC66" s="19" t="str">
        <f>IF(Maßnahmen!U140="-","",IF(Maßnahmen!U140="","",IF(Maßnahmen!U140="Bitte auswählen","",Maßnahmen!U140)))</f>
        <v/>
      </c>
      <c r="AD66" s="19" t="str">
        <f>IF(Maßnahmen!U141="-","",IF(Maßnahmen!U141="","",IF(Maßnahmen!U141="Bitte auswählen","",Maßnahmen!U141)))</f>
        <v/>
      </c>
    </row>
    <row r="67" spans="1:30">
      <c r="A67" s="49" t="str">
        <f>IF(Netzwerk!E$7="-","",IF(Netzwerk!E$7="","",IF(Netzwerk!E$7="Bitte auswählen","",Netzwerk!E$7)))</f>
        <v/>
      </c>
      <c r="B67" s="51" t="str">
        <f>IF(Maßnahmen!R142="-","",IF(Maßnahmen!R142="","",IF(Maßnahmen!R142="Bitte auswählen","",Maßnahmen!R142)))</f>
        <v/>
      </c>
      <c r="C67" s="12">
        <f>IF(Maßnahmen!B142="-","",IF(Maßnahmen!B142="","",IF(Maßnahmen!B142="Bitte auswählen","",Maßnahmen!B142)))</f>
        <v>66</v>
      </c>
      <c r="D67" s="13" t="str">
        <f>IF(Maßnahmen!C142="-","",IF(Maßnahmen!C142="","",IF(Maßnahmen!C142="Bitte auswählen","",Maßnahmen!C142)))</f>
        <v/>
      </c>
      <c r="E67" s="13" t="str">
        <f>IF(Maßnahmen!C143="-","",IF(Maßnahmen!C143="","",IF(Maßnahmen!C143="Bitte auswählen","",Maßnahmen!C143)))</f>
        <v/>
      </c>
      <c r="F67" s="13" t="str">
        <f>IF(Maßnahmen!D142="-","",IF(Maßnahmen!D142="","",IF(Maßnahmen!D142="Bitte auswählen","",Maßnahmen!D142)))</f>
        <v/>
      </c>
      <c r="G67" s="13" t="str">
        <f>IF(Maßnahmen!E142="-","",IF(Maßnahmen!E142="","",IF(Maßnahmen!E142="Bitte auswählen","",Maßnahmen!E142)))</f>
        <v/>
      </c>
      <c r="H67" s="13" t="str">
        <f>IF(Maßnahmen!F142="-","",IF(Maßnahmen!F142="","",IF(Maßnahmen!F142="Bitte auswählen","",Maßnahmen!F142)))</f>
        <v/>
      </c>
      <c r="I67" s="13" t="str">
        <f>IF(Maßnahmen!G142="-","",IF(Maßnahmen!G142="","",IF(Maßnahmen!G142="Bitte auswählen","",Maßnahmen!G142)))</f>
        <v/>
      </c>
      <c r="J67" s="13" t="str">
        <f>IF(Maßnahmen!H142="-","",IF(Maßnahmen!H142="","",IF(Maßnahmen!H142="Bitte auswählen","",Maßnahmen!H142)))</f>
        <v/>
      </c>
      <c r="K67" s="14" t="str">
        <f>IF(Maßnahmen!I142="-","",IF(Maßnahmen!I142="","",IF(Maßnahmen!I142="Bitte auswählen","",Maßnahmen!I142)))</f>
        <v/>
      </c>
      <c r="L67" s="13" t="str">
        <f>IF(Maßnahmen!J142="-","",IF(Maßnahmen!J142="","",IF(Maßnahmen!J142="Bitte auswählen","",Maßnahmen!J142)))</f>
        <v/>
      </c>
      <c r="M67" s="13" t="str">
        <f>IF(Maßnahmen!L142="-","",IF(Maßnahmen!L142="","",IF(Maßnahmen!L142="Bitte auswählen","",Maßnahmen!L142)))</f>
        <v/>
      </c>
      <c r="N67" s="13" t="str">
        <f>IF(Maßnahmen!L143="-","",IF(Maßnahmen!L143="","",IF(Maßnahmen!L143="Bitte auswählen","",Maßnahmen!L143)))</f>
        <v/>
      </c>
      <c r="O67" s="13" t="str">
        <f>IF(Maßnahmen!N142="-","",IF(Maßnahmen!N142="","",IF(Maßnahmen!N142="Bitte auswählen","",Maßnahmen!N142)))</f>
        <v/>
      </c>
      <c r="P67" s="13" t="str">
        <f>IF(Maßnahmen!O142="-","",IF(Maßnahmen!O142="","",IF(Maßnahmen!O142="Bitte auswählen","",Maßnahmen!O142)))</f>
        <v/>
      </c>
      <c r="Q67" s="13" t="str">
        <f>IF(Maßnahmen!Q142="-","",IF(Maßnahmen!Q142="","",IF(Maßnahmen!Q142="Bitte auswählen","",Maßnahmen!Q142)))</f>
        <v/>
      </c>
      <c r="R67" s="13" t="str">
        <f>IF(Maßnahmen!Q143="-","",IF(Maßnahmen!Q143="","",IF(Maßnahmen!Q143="Bitte auswählen","",Maßnahmen!Q143)))</f>
        <v/>
      </c>
      <c r="S67" s="15" t="str">
        <f>IF(Maßnahmen!V142="-","",IF(Maßnahmen!V142="","",IF(Maßnahmen!V142="Bitte auswählen","",Maßnahmen!V142)))</f>
        <v/>
      </c>
      <c r="T67" s="15" t="str">
        <f>IF(Maßnahmen!W142="-","",IF(Maßnahmen!W142="","",IF(Maßnahmen!W142="Bitte auswählen","",Maßnahmen!W142)))</f>
        <v/>
      </c>
      <c r="U67" s="15" t="str">
        <f>IF(Maßnahmen!X142="-","",IF(Maßnahmen!X142="","",IF(Maßnahmen!X142="Bitte auswählen","",Maßnahmen!X142)))</f>
        <v/>
      </c>
      <c r="V67" s="15" t="str">
        <f>IF(Maßnahmen!Y142="-","",IF(Maßnahmen!Y142="","",IF(Maßnahmen!Y142="Bitte auswählen","",Maßnahmen!Y142)))</f>
        <v/>
      </c>
      <c r="W67" s="15">
        <f>IF(Maßnahmen!Z142="-","",IF(Maßnahmen!Z142="","",IF(Maßnahmen!Z142="Bitte auswählen","",Maßnahmen!Z142)))</f>
        <v>0</v>
      </c>
      <c r="X67" s="15">
        <f>IF(Maßnahmen!AA142="-","",IF(Maßnahmen!AA142="","",IF(Maßnahmen!AA142="Bitte auswählen","",Maßnahmen!AA142)))</f>
        <v>0</v>
      </c>
      <c r="Y67" s="15">
        <f>IF(Maßnahmen!AB142="-","",IF(Maßnahmen!AB142="","",IF(Maßnahmen!AB142="Bitte auswählen","",Maßnahmen!AB142)))</f>
        <v>0</v>
      </c>
      <c r="Z67" s="21" t="str">
        <f>IF(Maßnahmen!AC142="-","",IF(Maßnahmen!AC142="","",IF(Maßnahmen!AC142="Bitte auswählen","",Maßnahmen!AC142)))</f>
        <v/>
      </c>
      <c r="AA67" s="21" t="str">
        <f>IF(Maßnahmen!AD142="-","",IF(Maßnahmen!AD142="","",IF(Maßnahmen!AD142="Bitte auswählen","",Maßnahmen!AD142)))</f>
        <v/>
      </c>
      <c r="AB67" s="19" t="str">
        <f>IF(Maßnahmen!S142="-","",IF(Maßnahmen!S142="","",IF(Maßnahmen!S142="Bitte auswählen","",Maßnahmen!S142)))</f>
        <v/>
      </c>
      <c r="AC67" s="19" t="str">
        <f>IF(Maßnahmen!U142="-","",IF(Maßnahmen!U142="","",IF(Maßnahmen!U142="Bitte auswählen","",Maßnahmen!U142)))</f>
        <v/>
      </c>
      <c r="AD67" s="19" t="str">
        <f>IF(Maßnahmen!U143="-","",IF(Maßnahmen!U143="","",IF(Maßnahmen!U143="Bitte auswählen","",Maßnahmen!U143)))</f>
        <v/>
      </c>
    </row>
    <row r="68" spans="1:30">
      <c r="A68" s="49" t="str">
        <f>IF(Netzwerk!E$7="-","",IF(Netzwerk!E$7="","",IF(Netzwerk!E$7="Bitte auswählen","",Netzwerk!E$7)))</f>
        <v/>
      </c>
      <c r="B68" s="51" t="str">
        <f>IF(Maßnahmen!R144="-","",IF(Maßnahmen!R144="","",IF(Maßnahmen!R144="Bitte auswählen","",Maßnahmen!R144)))</f>
        <v/>
      </c>
      <c r="C68" s="12">
        <f>IF(Maßnahmen!B144="-","",IF(Maßnahmen!B144="","",IF(Maßnahmen!B144="Bitte auswählen","",Maßnahmen!B144)))</f>
        <v>67</v>
      </c>
      <c r="D68" s="13" t="str">
        <f>IF(Maßnahmen!C144="-","",IF(Maßnahmen!C144="","",IF(Maßnahmen!C144="Bitte auswählen","",Maßnahmen!C144)))</f>
        <v/>
      </c>
      <c r="E68" s="13" t="str">
        <f>IF(Maßnahmen!C145="-","",IF(Maßnahmen!C145="","",IF(Maßnahmen!C145="Bitte auswählen","",Maßnahmen!C145)))</f>
        <v/>
      </c>
      <c r="F68" s="13" t="str">
        <f>IF(Maßnahmen!D144="-","",IF(Maßnahmen!D144="","",IF(Maßnahmen!D144="Bitte auswählen","",Maßnahmen!D144)))</f>
        <v/>
      </c>
      <c r="G68" s="13" t="str">
        <f>IF(Maßnahmen!E144="-","",IF(Maßnahmen!E144="","",IF(Maßnahmen!E144="Bitte auswählen","",Maßnahmen!E144)))</f>
        <v/>
      </c>
      <c r="H68" s="13" t="str">
        <f>IF(Maßnahmen!F144="-","",IF(Maßnahmen!F144="","",IF(Maßnahmen!F144="Bitte auswählen","",Maßnahmen!F144)))</f>
        <v/>
      </c>
      <c r="I68" s="13" t="str">
        <f>IF(Maßnahmen!G144="-","",IF(Maßnahmen!G144="","",IF(Maßnahmen!G144="Bitte auswählen","",Maßnahmen!G144)))</f>
        <v/>
      </c>
      <c r="J68" s="13" t="str">
        <f>IF(Maßnahmen!H144="-","",IF(Maßnahmen!H144="","",IF(Maßnahmen!H144="Bitte auswählen","",Maßnahmen!H144)))</f>
        <v/>
      </c>
      <c r="K68" s="14" t="str">
        <f>IF(Maßnahmen!I144="-","",IF(Maßnahmen!I144="","",IF(Maßnahmen!I144="Bitte auswählen","",Maßnahmen!I144)))</f>
        <v/>
      </c>
      <c r="L68" s="13" t="str">
        <f>IF(Maßnahmen!J144="-","",IF(Maßnahmen!J144="","",IF(Maßnahmen!J144="Bitte auswählen","",Maßnahmen!J144)))</f>
        <v/>
      </c>
      <c r="M68" s="13" t="str">
        <f>IF(Maßnahmen!L144="-","",IF(Maßnahmen!L144="","",IF(Maßnahmen!L144="Bitte auswählen","",Maßnahmen!L144)))</f>
        <v/>
      </c>
      <c r="N68" s="13" t="str">
        <f>IF(Maßnahmen!L145="-","",IF(Maßnahmen!L145="","",IF(Maßnahmen!L145="Bitte auswählen","",Maßnahmen!L145)))</f>
        <v/>
      </c>
      <c r="O68" s="13" t="str">
        <f>IF(Maßnahmen!N144="-","",IF(Maßnahmen!N144="","",IF(Maßnahmen!N144="Bitte auswählen","",Maßnahmen!N144)))</f>
        <v/>
      </c>
      <c r="P68" s="13" t="str">
        <f>IF(Maßnahmen!O144="-","",IF(Maßnahmen!O144="","",IF(Maßnahmen!O144="Bitte auswählen","",Maßnahmen!O144)))</f>
        <v/>
      </c>
      <c r="Q68" s="13" t="str">
        <f>IF(Maßnahmen!Q144="-","",IF(Maßnahmen!Q144="","",IF(Maßnahmen!Q144="Bitte auswählen","",Maßnahmen!Q144)))</f>
        <v/>
      </c>
      <c r="R68" s="13" t="str">
        <f>IF(Maßnahmen!Q145="-","",IF(Maßnahmen!Q145="","",IF(Maßnahmen!Q145="Bitte auswählen","",Maßnahmen!Q145)))</f>
        <v/>
      </c>
      <c r="S68" s="15" t="str">
        <f>IF(Maßnahmen!V144="-","",IF(Maßnahmen!V144="","",IF(Maßnahmen!V144="Bitte auswählen","",Maßnahmen!V144)))</f>
        <v/>
      </c>
      <c r="T68" s="15" t="str">
        <f>IF(Maßnahmen!W144="-","",IF(Maßnahmen!W144="","",IF(Maßnahmen!W144="Bitte auswählen","",Maßnahmen!W144)))</f>
        <v/>
      </c>
      <c r="U68" s="15" t="str">
        <f>IF(Maßnahmen!X144="-","",IF(Maßnahmen!X144="","",IF(Maßnahmen!X144="Bitte auswählen","",Maßnahmen!X144)))</f>
        <v/>
      </c>
      <c r="V68" s="15" t="str">
        <f>IF(Maßnahmen!Y144="-","",IF(Maßnahmen!Y144="","",IF(Maßnahmen!Y144="Bitte auswählen","",Maßnahmen!Y144)))</f>
        <v/>
      </c>
      <c r="W68" s="15">
        <f>IF(Maßnahmen!Z144="-","",IF(Maßnahmen!Z144="","",IF(Maßnahmen!Z144="Bitte auswählen","",Maßnahmen!Z144)))</f>
        <v>0</v>
      </c>
      <c r="X68" s="15">
        <f>IF(Maßnahmen!AA144="-","",IF(Maßnahmen!AA144="","",IF(Maßnahmen!AA144="Bitte auswählen","",Maßnahmen!AA144)))</f>
        <v>0</v>
      </c>
      <c r="Y68" s="15">
        <f>IF(Maßnahmen!AB144="-","",IF(Maßnahmen!AB144="","",IF(Maßnahmen!AB144="Bitte auswählen","",Maßnahmen!AB144)))</f>
        <v>0</v>
      </c>
      <c r="Z68" s="21" t="str">
        <f>IF(Maßnahmen!AC144="-","",IF(Maßnahmen!AC144="","",IF(Maßnahmen!AC144="Bitte auswählen","",Maßnahmen!AC144)))</f>
        <v/>
      </c>
      <c r="AA68" s="21" t="str">
        <f>IF(Maßnahmen!AD144="-","",IF(Maßnahmen!AD144="","",IF(Maßnahmen!AD144="Bitte auswählen","",Maßnahmen!AD144)))</f>
        <v/>
      </c>
      <c r="AB68" s="19" t="str">
        <f>IF(Maßnahmen!S144="-","",IF(Maßnahmen!S144="","",IF(Maßnahmen!S144="Bitte auswählen","",Maßnahmen!S144)))</f>
        <v/>
      </c>
      <c r="AC68" s="19" t="str">
        <f>IF(Maßnahmen!U144="-","",IF(Maßnahmen!U144="","",IF(Maßnahmen!U144="Bitte auswählen","",Maßnahmen!U144)))</f>
        <v/>
      </c>
      <c r="AD68" s="19" t="str">
        <f>IF(Maßnahmen!U145="-","",IF(Maßnahmen!U145="","",IF(Maßnahmen!U145="Bitte auswählen","",Maßnahmen!U145)))</f>
        <v/>
      </c>
    </row>
    <row r="69" spans="1:30">
      <c r="A69" s="49" t="str">
        <f>IF(Netzwerk!E$7="-","",IF(Netzwerk!E$7="","",IF(Netzwerk!E$7="Bitte auswählen","",Netzwerk!E$7)))</f>
        <v/>
      </c>
      <c r="B69" s="51" t="str">
        <f>IF(Maßnahmen!R146="-","",IF(Maßnahmen!R146="","",IF(Maßnahmen!R146="Bitte auswählen","",Maßnahmen!R146)))</f>
        <v/>
      </c>
      <c r="C69" s="12">
        <f>IF(Maßnahmen!B146="-","",IF(Maßnahmen!B146="","",IF(Maßnahmen!B146="Bitte auswählen","",Maßnahmen!B146)))</f>
        <v>68</v>
      </c>
      <c r="D69" s="13" t="str">
        <f>IF(Maßnahmen!C146="-","",IF(Maßnahmen!C146="","",IF(Maßnahmen!C146="Bitte auswählen","",Maßnahmen!C146)))</f>
        <v/>
      </c>
      <c r="E69" s="13" t="str">
        <f>IF(Maßnahmen!C147="-","",IF(Maßnahmen!C147="","",IF(Maßnahmen!C147="Bitte auswählen","",Maßnahmen!C147)))</f>
        <v/>
      </c>
      <c r="F69" s="13" t="str">
        <f>IF(Maßnahmen!D146="-","",IF(Maßnahmen!D146="","",IF(Maßnahmen!D146="Bitte auswählen","",Maßnahmen!D146)))</f>
        <v/>
      </c>
      <c r="G69" s="13" t="str">
        <f>IF(Maßnahmen!E146="-","",IF(Maßnahmen!E146="","",IF(Maßnahmen!E146="Bitte auswählen","",Maßnahmen!E146)))</f>
        <v/>
      </c>
      <c r="H69" s="13" t="str">
        <f>IF(Maßnahmen!F146="-","",IF(Maßnahmen!F146="","",IF(Maßnahmen!F146="Bitte auswählen","",Maßnahmen!F146)))</f>
        <v/>
      </c>
      <c r="I69" s="13" t="str">
        <f>IF(Maßnahmen!G146="-","",IF(Maßnahmen!G146="","",IF(Maßnahmen!G146="Bitte auswählen","",Maßnahmen!G146)))</f>
        <v/>
      </c>
      <c r="J69" s="13" t="str">
        <f>IF(Maßnahmen!H146="-","",IF(Maßnahmen!H146="","",IF(Maßnahmen!H146="Bitte auswählen","",Maßnahmen!H146)))</f>
        <v/>
      </c>
      <c r="K69" s="14" t="str">
        <f>IF(Maßnahmen!I146="-","",IF(Maßnahmen!I146="","",IF(Maßnahmen!I146="Bitte auswählen","",Maßnahmen!I146)))</f>
        <v/>
      </c>
      <c r="L69" s="13" t="str">
        <f>IF(Maßnahmen!J146="-","",IF(Maßnahmen!J146="","",IF(Maßnahmen!J146="Bitte auswählen","",Maßnahmen!J146)))</f>
        <v/>
      </c>
      <c r="M69" s="13" t="str">
        <f>IF(Maßnahmen!L146="-","",IF(Maßnahmen!L146="","",IF(Maßnahmen!L146="Bitte auswählen","",Maßnahmen!L146)))</f>
        <v/>
      </c>
      <c r="N69" s="13" t="str">
        <f>IF(Maßnahmen!L147="-","",IF(Maßnahmen!L147="","",IF(Maßnahmen!L147="Bitte auswählen","",Maßnahmen!L147)))</f>
        <v/>
      </c>
      <c r="O69" s="13" t="str">
        <f>IF(Maßnahmen!N146="-","",IF(Maßnahmen!N146="","",IF(Maßnahmen!N146="Bitte auswählen","",Maßnahmen!N146)))</f>
        <v/>
      </c>
      <c r="P69" s="13" t="str">
        <f>IF(Maßnahmen!O146="-","",IF(Maßnahmen!O146="","",IF(Maßnahmen!O146="Bitte auswählen","",Maßnahmen!O146)))</f>
        <v/>
      </c>
      <c r="Q69" s="13" t="str">
        <f>IF(Maßnahmen!Q146="-","",IF(Maßnahmen!Q146="","",IF(Maßnahmen!Q146="Bitte auswählen","",Maßnahmen!Q146)))</f>
        <v/>
      </c>
      <c r="R69" s="13" t="str">
        <f>IF(Maßnahmen!Q147="-","",IF(Maßnahmen!Q147="","",IF(Maßnahmen!Q147="Bitte auswählen","",Maßnahmen!Q147)))</f>
        <v/>
      </c>
      <c r="S69" s="15" t="str">
        <f>IF(Maßnahmen!V146="-","",IF(Maßnahmen!V146="","",IF(Maßnahmen!V146="Bitte auswählen","",Maßnahmen!V146)))</f>
        <v/>
      </c>
      <c r="T69" s="15" t="str">
        <f>IF(Maßnahmen!W146="-","",IF(Maßnahmen!W146="","",IF(Maßnahmen!W146="Bitte auswählen","",Maßnahmen!W146)))</f>
        <v/>
      </c>
      <c r="U69" s="15" t="str">
        <f>IF(Maßnahmen!X146="-","",IF(Maßnahmen!X146="","",IF(Maßnahmen!X146="Bitte auswählen","",Maßnahmen!X146)))</f>
        <v/>
      </c>
      <c r="V69" s="15" t="str">
        <f>IF(Maßnahmen!Y146="-","",IF(Maßnahmen!Y146="","",IF(Maßnahmen!Y146="Bitte auswählen","",Maßnahmen!Y146)))</f>
        <v/>
      </c>
      <c r="W69" s="15">
        <f>IF(Maßnahmen!Z146="-","",IF(Maßnahmen!Z146="","",IF(Maßnahmen!Z146="Bitte auswählen","",Maßnahmen!Z146)))</f>
        <v>0</v>
      </c>
      <c r="X69" s="15">
        <f>IF(Maßnahmen!AA146="-","",IF(Maßnahmen!AA146="","",IF(Maßnahmen!AA146="Bitte auswählen","",Maßnahmen!AA146)))</f>
        <v>0</v>
      </c>
      <c r="Y69" s="15">
        <f>IF(Maßnahmen!AB146="-","",IF(Maßnahmen!AB146="","",IF(Maßnahmen!AB146="Bitte auswählen","",Maßnahmen!AB146)))</f>
        <v>0</v>
      </c>
      <c r="Z69" s="21" t="str">
        <f>IF(Maßnahmen!AC146="-","",IF(Maßnahmen!AC146="","",IF(Maßnahmen!AC146="Bitte auswählen","",Maßnahmen!AC146)))</f>
        <v/>
      </c>
      <c r="AA69" s="21" t="str">
        <f>IF(Maßnahmen!AD146="-","",IF(Maßnahmen!AD146="","",IF(Maßnahmen!AD146="Bitte auswählen","",Maßnahmen!AD146)))</f>
        <v/>
      </c>
      <c r="AB69" s="19" t="str">
        <f>IF(Maßnahmen!S146="-","",IF(Maßnahmen!S146="","",IF(Maßnahmen!S146="Bitte auswählen","",Maßnahmen!S146)))</f>
        <v/>
      </c>
      <c r="AC69" s="19" t="str">
        <f>IF(Maßnahmen!U146="-","",IF(Maßnahmen!U146="","",IF(Maßnahmen!U146="Bitte auswählen","",Maßnahmen!U146)))</f>
        <v/>
      </c>
      <c r="AD69" s="19" t="str">
        <f>IF(Maßnahmen!U147="-","",IF(Maßnahmen!U147="","",IF(Maßnahmen!U147="Bitte auswählen","",Maßnahmen!U147)))</f>
        <v/>
      </c>
    </row>
    <row r="70" spans="1:30">
      <c r="A70" s="49" t="str">
        <f>IF(Netzwerk!E$7="-","",IF(Netzwerk!E$7="","",IF(Netzwerk!E$7="Bitte auswählen","",Netzwerk!E$7)))</f>
        <v/>
      </c>
      <c r="B70" s="51" t="str">
        <f>IF(Maßnahmen!R148="-","",IF(Maßnahmen!R148="","",IF(Maßnahmen!R148="Bitte auswählen","",Maßnahmen!R148)))</f>
        <v/>
      </c>
      <c r="C70" s="12">
        <f>IF(Maßnahmen!B148="-","",IF(Maßnahmen!B148="","",IF(Maßnahmen!B148="Bitte auswählen","",Maßnahmen!B148)))</f>
        <v>69</v>
      </c>
      <c r="D70" s="13" t="str">
        <f>IF(Maßnahmen!C148="-","",IF(Maßnahmen!C148="","",IF(Maßnahmen!C148="Bitte auswählen","",Maßnahmen!C148)))</f>
        <v/>
      </c>
      <c r="E70" s="13" t="str">
        <f>IF(Maßnahmen!C149="-","",IF(Maßnahmen!C149="","",IF(Maßnahmen!C149="Bitte auswählen","",Maßnahmen!C149)))</f>
        <v/>
      </c>
      <c r="F70" s="13" t="str">
        <f>IF(Maßnahmen!D148="-","",IF(Maßnahmen!D148="","",IF(Maßnahmen!D148="Bitte auswählen","",Maßnahmen!D148)))</f>
        <v/>
      </c>
      <c r="G70" s="13" t="str">
        <f>IF(Maßnahmen!E148="-","",IF(Maßnahmen!E148="","",IF(Maßnahmen!E148="Bitte auswählen","",Maßnahmen!E148)))</f>
        <v/>
      </c>
      <c r="H70" s="13" t="str">
        <f>IF(Maßnahmen!F148="-","",IF(Maßnahmen!F148="","",IF(Maßnahmen!F148="Bitte auswählen","",Maßnahmen!F148)))</f>
        <v/>
      </c>
      <c r="I70" s="13" t="str">
        <f>IF(Maßnahmen!G148="-","",IF(Maßnahmen!G148="","",IF(Maßnahmen!G148="Bitte auswählen","",Maßnahmen!G148)))</f>
        <v/>
      </c>
      <c r="J70" s="13" t="str">
        <f>IF(Maßnahmen!H148="-","",IF(Maßnahmen!H148="","",IF(Maßnahmen!H148="Bitte auswählen","",Maßnahmen!H148)))</f>
        <v/>
      </c>
      <c r="K70" s="14" t="str">
        <f>IF(Maßnahmen!I148="-","",IF(Maßnahmen!I148="","",IF(Maßnahmen!I148="Bitte auswählen","",Maßnahmen!I148)))</f>
        <v/>
      </c>
      <c r="L70" s="13" t="str">
        <f>IF(Maßnahmen!J148="-","",IF(Maßnahmen!J148="","",IF(Maßnahmen!J148="Bitte auswählen","",Maßnahmen!J148)))</f>
        <v/>
      </c>
      <c r="M70" s="13" t="str">
        <f>IF(Maßnahmen!L148="-","",IF(Maßnahmen!L148="","",IF(Maßnahmen!L148="Bitte auswählen","",Maßnahmen!L148)))</f>
        <v/>
      </c>
      <c r="N70" s="13" t="str">
        <f>IF(Maßnahmen!L149="-","",IF(Maßnahmen!L149="","",IF(Maßnahmen!L149="Bitte auswählen","",Maßnahmen!L149)))</f>
        <v/>
      </c>
      <c r="O70" s="13" t="str">
        <f>IF(Maßnahmen!N148="-","",IF(Maßnahmen!N148="","",IF(Maßnahmen!N148="Bitte auswählen","",Maßnahmen!N148)))</f>
        <v/>
      </c>
      <c r="P70" s="13" t="str">
        <f>IF(Maßnahmen!O148="-","",IF(Maßnahmen!O148="","",IF(Maßnahmen!O148="Bitte auswählen","",Maßnahmen!O148)))</f>
        <v/>
      </c>
      <c r="Q70" s="13" t="str">
        <f>IF(Maßnahmen!Q148="-","",IF(Maßnahmen!Q148="","",IF(Maßnahmen!Q148="Bitte auswählen","",Maßnahmen!Q148)))</f>
        <v/>
      </c>
      <c r="R70" s="13" t="str">
        <f>IF(Maßnahmen!Q149="-","",IF(Maßnahmen!Q149="","",IF(Maßnahmen!Q149="Bitte auswählen","",Maßnahmen!Q149)))</f>
        <v/>
      </c>
      <c r="S70" s="15" t="str">
        <f>IF(Maßnahmen!V148="-","",IF(Maßnahmen!V148="","",IF(Maßnahmen!V148="Bitte auswählen","",Maßnahmen!V148)))</f>
        <v/>
      </c>
      <c r="T70" s="15" t="str">
        <f>IF(Maßnahmen!W148="-","",IF(Maßnahmen!W148="","",IF(Maßnahmen!W148="Bitte auswählen","",Maßnahmen!W148)))</f>
        <v/>
      </c>
      <c r="U70" s="15" t="str">
        <f>IF(Maßnahmen!X148="-","",IF(Maßnahmen!X148="","",IF(Maßnahmen!X148="Bitte auswählen","",Maßnahmen!X148)))</f>
        <v/>
      </c>
      <c r="V70" s="15" t="str">
        <f>IF(Maßnahmen!Y148="-","",IF(Maßnahmen!Y148="","",IF(Maßnahmen!Y148="Bitte auswählen","",Maßnahmen!Y148)))</f>
        <v/>
      </c>
      <c r="W70" s="15">
        <f>IF(Maßnahmen!Z148="-","",IF(Maßnahmen!Z148="","",IF(Maßnahmen!Z148="Bitte auswählen","",Maßnahmen!Z148)))</f>
        <v>0</v>
      </c>
      <c r="X70" s="15">
        <f>IF(Maßnahmen!AA148="-","",IF(Maßnahmen!AA148="","",IF(Maßnahmen!AA148="Bitte auswählen","",Maßnahmen!AA148)))</f>
        <v>0</v>
      </c>
      <c r="Y70" s="15">
        <f>IF(Maßnahmen!AB148="-","",IF(Maßnahmen!AB148="","",IF(Maßnahmen!AB148="Bitte auswählen","",Maßnahmen!AB148)))</f>
        <v>0</v>
      </c>
      <c r="Z70" s="21" t="str">
        <f>IF(Maßnahmen!AC148="-","",IF(Maßnahmen!AC148="","",IF(Maßnahmen!AC148="Bitte auswählen","",Maßnahmen!AC148)))</f>
        <v/>
      </c>
      <c r="AA70" s="21" t="str">
        <f>IF(Maßnahmen!AD148="-","",IF(Maßnahmen!AD148="","",IF(Maßnahmen!AD148="Bitte auswählen","",Maßnahmen!AD148)))</f>
        <v/>
      </c>
      <c r="AB70" s="19" t="str">
        <f>IF(Maßnahmen!S148="-","",IF(Maßnahmen!S148="","",IF(Maßnahmen!S148="Bitte auswählen","",Maßnahmen!S148)))</f>
        <v/>
      </c>
      <c r="AC70" s="19" t="str">
        <f>IF(Maßnahmen!U148="-","",IF(Maßnahmen!U148="","",IF(Maßnahmen!U148="Bitte auswählen","",Maßnahmen!U148)))</f>
        <v/>
      </c>
      <c r="AD70" s="19" t="str">
        <f>IF(Maßnahmen!U149="-","",IF(Maßnahmen!U149="","",IF(Maßnahmen!U149="Bitte auswählen","",Maßnahmen!U149)))</f>
        <v/>
      </c>
    </row>
    <row r="71" spans="1:30">
      <c r="A71" s="49" t="str">
        <f>IF(Netzwerk!E$7="-","",IF(Netzwerk!E$7="","",IF(Netzwerk!E$7="Bitte auswählen","",Netzwerk!E$7)))</f>
        <v/>
      </c>
      <c r="B71" s="51" t="str">
        <f>IF(Maßnahmen!R150="-","",IF(Maßnahmen!R150="","",IF(Maßnahmen!R150="Bitte auswählen","",Maßnahmen!R150)))</f>
        <v/>
      </c>
      <c r="C71" s="12">
        <f>IF(Maßnahmen!B150="-","",IF(Maßnahmen!B150="","",IF(Maßnahmen!B150="Bitte auswählen","",Maßnahmen!B150)))</f>
        <v>70</v>
      </c>
      <c r="D71" s="13" t="str">
        <f>IF(Maßnahmen!C150="-","",IF(Maßnahmen!C150="","",IF(Maßnahmen!C150="Bitte auswählen","",Maßnahmen!C150)))</f>
        <v/>
      </c>
      <c r="E71" s="13" t="str">
        <f>IF(Maßnahmen!C151="-","",IF(Maßnahmen!C151="","",IF(Maßnahmen!C151="Bitte auswählen","",Maßnahmen!C151)))</f>
        <v/>
      </c>
      <c r="F71" s="13" t="str">
        <f>IF(Maßnahmen!D150="-","",IF(Maßnahmen!D150="","",IF(Maßnahmen!D150="Bitte auswählen","",Maßnahmen!D150)))</f>
        <v/>
      </c>
      <c r="G71" s="13" t="str">
        <f>IF(Maßnahmen!E150="-","",IF(Maßnahmen!E150="","",IF(Maßnahmen!E150="Bitte auswählen","",Maßnahmen!E150)))</f>
        <v/>
      </c>
      <c r="H71" s="13" t="str">
        <f>IF(Maßnahmen!F150="-","",IF(Maßnahmen!F150="","",IF(Maßnahmen!F150="Bitte auswählen","",Maßnahmen!F150)))</f>
        <v/>
      </c>
      <c r="I71" s="13" t="str">
        <f>IF(Maßnahmen!G150="-","",IF(Maßnahmen!G150="","",IF(Maßnahmen!G150="Bitte auswählen","",Maßnahmen!G150)))</f>
        <v/>
      </c>
      <c r="J71" s="13" t="str">
        <f>IF(Maßnahmen!H150="-","",IF(Maßnahmen!H150="","",IF(Maßnahmen!H150="Bitte auswählen","",Maßnahmen!H150)))</f>
        <v/>
      </c>
      <c r="K71" s="14" t="str">
        <f>IF(Maßnahmen!I150="-","",IF(Maßnahmen!I150="","",IF(Maßnahmen!I150="Bitte auswählen","",Maßnahmen!I150)))</f>
        <v/>
      </c>
      <c r="L71" s="13" t="str">
        <f>IF(Maßnahmen!J150="-","",IF(Maßnahmen!J150="","",IF(Maßnahmen!J150="Bitte auswählen","",Maßnahmen!J150)))</f>
        <v/>
      </c>
      <c r="M71" s="13" t="str">
        <f>IF(Maßnahmen!L150="-","",IF(Maßnahmen!L150="","",IF(Maßnahmen!L150="Bitte auswählen","",Maßnahmen!L150)))</f>
        <v/>
      </c>
      <c r="N71" s="13" t="str">
        <f>IF(Maßnahmen!L151="-","",IF(Maßnahmen!L151="","",IF(Maßnahmen!L151="Bitte auswählen","",Maßnahmen!L151)))</f>
        <v/>
      </c>
      <c r="O71" s="13" t="str">
        <f>IF(Maßnahmen!N150="-","",IF(Maßnahmen!N150="","",IF(Maßnahmen!N150="Bitte auswählen","",Maßnahmen!N150)))</f>
        <v/>
      </c>
      <c r="P71" s="13" t="str">
        <f>IF(Maßnahmen!O150="-","",IF(Maßnahmen!O150="","",IF(Maßnahmen!O150="Bitte auswählen","",Maßnahmen!O150)))</f>
        <v/>
      </c>
      <c r="Q71" s="13" t="str">
        <f>IF(Maßnahmen!Q150="-","",IF(Maßnahmen!Q150="","",IF(Maßnahmen!Q150="Bitte auswählen","",Maßnahmen!Q150)))</f>
        <v/>
      </c>
      <c r="R71" s="13" t="str">
        <f>IF(Maßnahmen!Q151="-","",IF(Maßnahmen!Q151="","",IF(Maßnahmen!Q151="Bitte auswählen","",Maßnahmen!Q151)))</f>
        <v/>
      </c>
      <c r="S71" s="15" t="str">
        <f>IF(Maßnahmen!V150="-","",IF(Maßnahmen!V150="","",IF(Maßnahmen!V150="Bitte auswählen","",Maßnahmen!V150)))</f>
        <v/>
      </c>
      <c r="T71" s="15" t="str">
        <f>IF(Maßnahmen!W150="-","",IF(Maßnahmen!W150="","",IF(Maßnahmen!W150="Bitte auswählen","",Maßnahmen!W150)))</f>
        <v/>
      </c>
      <c r="U71" s="15" t="str">
        <f>IF(Maßnahmen!X150="-","",IF(Maßnahmen!X150="","",IF(Maßnahmen!X150="Bitte auswählen","",Maßnahmen!X150)))</f>
        <v/>
      </c>
      <c r="V71" s="15" t="str">
        <f>IF(Maßnahmen!Y150="-","",IF(Maßnahmen!Y150="","",IF(Maßnahmen!Y150="Bitte auswählen","",Maßnahmen!Y150)))</f>
        <v/>
      </c>
      <c r="W71" s="15">
        <f>IF(Maßnahmen!Z150="-","",IF(Maßnahmen!Z150="","",IF(Maßnahmen!Z150="Bitte auswählen","",Maßnahmen!Z150)))</f>
        <v>0</v>
      </c>
      <c r="X71" s="15">
        <f>IF(Maßnahmen!AA150="-","",IF(Maßnahmen!AA150="","",IF(Maßnahmen!AA150="Bitte auswählen","",Maßnahmen!AA150)))</f>
        <v>0</v>
      </c>
      <c r="Y71" s="15">
        <f>IF(Maßnahmen!AB150="-","",IF(Maßnahmen!AB150="","",IF(Maßnahmen!AB150="Bitte auswählen","",Maßnahmen!AB150)))</f>
        <v>0</v>
      </c>
      <c r="Z71" s="21" t="str">
        <f>IF(Maßnahmen!AC150="-","",IF(Maßnahmen!AC150="","",IF(Maßnahmen!AC150="Bitte auswählen","",Maßnahmen!AC150)))</f>
        <v/>
      </c>
      <c r="AA71" s="21" t="str">
        <f>IF(Maßnahmen!AD150="-","",IF(Maßnahmen!AD150="","",IF(Maßnahmen!AD150="Bitte auswählen","",Maßnahmen!AD150)))</f>
        <v/>
      </c>
      <c r="AB71" s="19" t="str">
        <f>IF(Maßnahmen!S150="-","",IF(Maßnahmen!S150="","",IF(Maßnahmen!S150="Bitte auswählen","",Maßnahmen!S150)))</f>
        <v/>
      </c>
      <c r="AC71" s="19" t="str">
        <f>IF(Maßnahmen!U150="-","",IF(Maßnahmen!U150="","",IF(Maßnahmen!U150="Bitte auswählen","",Maßnahmen!U150)))</f>
        <v/>
      </c>
      <c r="AD71" s="19" t="str">
        <f>IF(Maßnahmen!U151="-","",IF(Maßnahmen!U151="","",IF(Maßnahmen!U151="Bitte auswählen","",Maßnahmen!U151)))</f>
        <v/>
      </c>
    </row>
    <row r="72" spans="1:30">
      <c r="A72" s="49" t="str">
        <f>IF(Netzwerk!E$7="-","",IF(Netzwerk!E$7="","",IF(Netzwerk!E$7="Bitte auswählen","",Netzwerk!E$7)))</f>
        <v/>
      </c>
      <c r="B72" s="51" t="str">
        <f>IF(Maßnahmen!R152="-","",IF(Maßnahmen!R152="","",IF(Maßnahmen!R152="Bitte auswählen","",Maßnahmen!R152)))</f>
        <v/>
      </c>
      <c r="C72" s="12">
        <f>IF(Maßnahmen!B152="-","",IF(Maßnahmen!B152="","",IF(Maßnahmen!B152="Bitte auswählen","",Maßnahmen!B152)))</f>
        <v>71</v>
      </c>
      <c r="D72" s="13" t="str">
        <f>IF(Maßnahmen!C152="-","",IF(Maßnahmen!C152="","",IF(Maßnahmen!C152="Bitte auswählen","",Maßnahmen!C152)))</f>
        <v/>
      </c>
      <c r="E72" s="13" t="str">
        <f>IF(Maßnahmen!C153="-","",IF(Maßnahmen!C153="","",IF(Maßnahmen!C153="Bitte auswählen","",Maßnahmen!C153)))</f>
        <v/>
      </c>
      <c r="F72" s="13" t="str">
        <f>IF(Maßnahmen!D152="-","",IF(Maßnahmen!D152="","",IF(Maßnahmen!D152="Bitte auswählen","",Maßnahmen!D152)))</f>
        <v/>
      </c>
      <c r="G72" s="13" t="str">
        <f>IF(Maßnahmen!E152="-","",IF(Maßnahmen!E152="","",IF(Maßnahmen!E152="Bitte auswählen","",Maßnahmen!E152)))</f>
        <v/>
      </c>
      <c r="H72" s="13" t="str">
        <f>IF(Maßnahmen!F152="-","",IF(Maßnahmen!F152="","",IF(Maßnahmen!F152="Bitte auswählen","",Maßnahmen!F152)))</f>
        <v/>
      </c>
      <c r="I72" s="13" t="str">
        <f>IF(Maßnahmen!G152="-","",IF(Maßnahmen!G152="","",IF(Maßnahmen!G152="Bitte auswählen","",Maßnahmen!G152)))</f>
        <v/>
      </c>
      <c r="J72" s="13" t="str">
        <f>IF(Maßnahmen!H152="-","",IF(Maßnahmen!H152="","",IF(Maßnahmen!H152="Bitte auswählen","",Maßnahmen!H152)))</f>
        <v/>
      </c>
      <c r="K72" s="14" t="str">
        <f>IF(Maßnahmen!I152="-","",IF(Maßnahmen!I152="","",IF(Maßnahmen!I152="Bitte auswählen","",Maßnahmen!I152)))</f>
        <v/>
      </c>
      <c r="L72" s="13" t="str">
        <f>IF(Maßnahmen!J152="-","",IF(Maßnahmen!J152="","",IF(Maßnahmen!J152="Bitte auswählen","",Maßnahmen!J152)))</f>
        <v/>
      </c>
      <c r="M72" s="13" t="str">
        <f>IF(Maßnahmen!L152="-","",IF(Maßnahmen!L152="","",IF(Maßnahmen!L152="Bitte auswählen","",Maßnahmen!L152)))</f>
        <v/>
      </c>
      <c r="N72" s="13" t="str">
        <f>IF(Maßnahmen!L153="-","",IF(Maßnahmen!L153="","",IF(Maßnahmen!L153="Bitte auswählen","",Maßnahmen!L153)))</f>
        <v/>
      </c>
      <c r="O72" s="13" t="str">
        <f>IF(Maßnahmen!N152="-","",IF(Maßnahmen!N152="","",IF(Maßnahmen!N152="Bitte auswählen","",Maßnahmen!N152)))</f>
        <v/>
      </c>
      <c r="P72" s="13" t="str">
        <f>IF(Maßnahmen!O152="-","",IF(Maßnahmen!O152="","",IF(Maßnahmen!O152="Bitte auswählen","",Maßnahmen!O152)))</f>
        <v/>
      </c>
      <c r="Q72" s="13" t="str">
        <f>IF(Maßnahmen!Q152="-","",IF(Maßnahmen!Q152="","",IF(Maßnahmen!Q152="Bitte auswählen","",Maßnahmen!Q152)))</f>
        <v/>
      </c>
      <c r="R72" s="13" t="str">
        <f>IF(Maßnahmen!Q153="-","",IF(Maßnahmen!Q153="","",IF(Maßnahmen!Q153="Bitte auswählen","",Maßnahmen!Q153)))</f>
        <v/>
      </c>
      <c r="S72" s="15" t="str">
        <f>IF(Maßnahmen!V152="-","",IF(Maßnahmen!V152="","",IF(Maßnahmen!V152="Bitte auswählen","",Maßnahmen!V152)))</f>
        <v/>
      </c>
      <c r="T72" s="15" t="str">
        <f>IF(Maßnahmen!W152="-","",IF(Maßnahmen!W152="","",IF(Maßnahmen!W152="Bitte auswählen","",Maßnahmen!W152)))</f>
        <v/>
      </c>
      <c r="U72" s="15" t="str">
        <f>IF(Maßnahmen!X152="-","",IF(Maßnahmen!X152="","",IF(Maßnahmen!X152="Bitte auswählen","",Maßnahmen!X152)))</f>
        <v/>
      </c>
      <c r="V72" s="15" t="str">
        <f>IF(Maßnahmen!Y152="-","",IF(Maßnahmen!Y152="","",IF(Maßnahmen!Y152="Bitte auswählen","",Maßnahmen!Y152)))</f>
        <v/>
      </c>
      <c r="W72" s="15">
        <f>IF(Maßnahmen!Z152="-","",IF(Maßnahmen!Z152="","",IF(Maßnahmen!Z152="Bitte auswählen","",Maßnahmen!Z152)))</f>
        <v>0</v>
      </c>
      <c r="X72" s="15">
        <f>IF(Maßnahmen!AA152="-","",IF(Maßnahmen!AA152="","",IF(Maßnahmen!AA152="Bitte auswählen","",Maßnahmen!AA152)))</f>
        <v>0</v>
      </c>
      <c r="Y72" s="15">
        <f>IF(Maßnahmen!AB152="-","",IF(Maßnahmen!AB152="","",IF(Maßnahmen!AB152="Bitte auswählen","",Maßnahmen!AB152)))</f>
        <v>0</v>
      </c>
      <c r="Z72" s="21" t="str">
        <f>IF(Maßnahmen!AC152="-","",IF(Maßnahmen!AC152="","",IF(Maßnahmen!AC152="Bitte auswählen","",Maßnahmen!AC152)))</f>
        <v/>
      </c>
      <c r="AA72" s="21" t="str">
        <f>IF(Maßnahmen!AD152="-","",IF(Maßnahmen!AD152="","",IF(Maßnahmen!AD152="Bitte auswählen","",Maßnahmen!AD152)))</f>
        <v/>
      </c>
      <c r="AB72" s="19" t="str">
        <f>IF(Maßnahmen!S152="-","",IF(Maßnahmen!S152="","",IF(Maßnahmen!S152="Bitte auswählen","",Maßnahmen!S152)))</f>
        <v/>
      </c>
      <c r="AC72" s="19" t="str">
        <f>IF(Maßnahmen!U152="-","",IF(Maßnahmen!U152="","",IF(Maßnahmen!U152="Bitte auswählen","",Maßnahmen!U152)))</f>
        <v/>
      </c>
      <c r="AD72" s="19" t="str">
        <f>IF(Maßnahmen!U153="-","",IF(Maßnahmen!U153="","",IF(Maßnahmen!U153="Bitte auswählen","",Maßnahmen!U153)))</f>
        <v/>
      </c>
    </row>
    <row r="73" spans="1:30">
      <c r="A73" s="49" t="str">
        <f>IF(Netzwerk!E$7="-","",IF(Netzwerk!E$7="","",IF(Netzwerk!E$7="Bitte auswählen","",Netzwerk!E$7)))</f>
        <v/>
      </c>
      <c r="B73" s="51" t="str">
        <f>IF(Maßnahmen!R154="-","",IF(Maßnahmen!R154="","",IF(Maßnahmen!R154="Bitte auswählen","",Maßnahmen!R154)))</f>
        <v/>
      </c>
      <c r="C73" s="12">
        <f>IF(Maßnahmen!B154="-","",IF(Maßnahmen!B154="","",IF(Maßnahmen!B154="Bitte auswählen","",Maßnahmen!B154)))</f>
        <v>72</v>
      </c>
      <c r="D73" s="13" t="str">
        <f>IF(Maßnahmen!C154="-","",IF(Maßnahmen!C154="","",IF(Maßnahmen!C154="Bitte auswählen","",Maßnahmen!C154)))</f>
        <v/>
      </c>
      <c r="E73" s="13" t="str">
        <f>IF(Maßnahmen!C155="-","",IF(Maßnahmen!C155="","",IF(Maßnahmen!C155="Bitte auswählen","",Maßnahmen!C155)))</f>
        <v/>
      </c>
      <c r="F73" s="13" t="str">
        <f>IF(Maßnahmen!D154="-","",IF(Maßnahmen!D154="","",IF(Maßnahmen!D154="Bitte auswählen","",Maßnahmen!D154)))</f>
        <v/>
      </c>
      <c r="G73" s="13" t="str">
        <f>IF(Maßnahmen!E154="-","",IF(Maßnahmen!E154="","",IF(Maßnahmen!E154="Bitte auswählen","",Maßnahmen!E154)))</f>
        <v/>
      </c>
      <c r="H73" s="13" t="str">
        <f>IF(Maßnahmen!F154="-","",IF(Maßnahmen!F154="","",IF(Maßnahmen!F154="Bitte auswählen","",Maßnahmen!F154)))</f>
        <v/>
      </c>
      <c r="I73" s="13" t="str">
        <f>IF(Maßnahmen!G154="-","",IF(Maßnahmen!G154="","",IF(Maßnahmen!G154="Bitte auswählen","",Maßnahmen!G154)))</f>
        <v/>
      </c>
      <c r="J73" s="13" t="str">
        <f>IF(Maßnahmen!H154="-","",IF(Maßnahmen!H154="","",IF(Maßnahmen!H154="Bitte auswählen","",Maßnahmen!H154)))</f>
        <v/>
      </c>
      <c r="K73" s="14" t="str">
        <f>IF(Maßnahmen!I154="-","",IF(Maßnahmen!I154="","",IF(Maßnahmen!I154="Bitte auswählen","",Maßnahmen!I154)))</f>
        <v/>
      </c>
      <c r="L73" s="13" t="str">
        <f>IF(Maßnahmen!J154="-","",IF(Maßnahmen!J154="","",IF(Maßnahmen!J154="Bitte auswählen","",Maßnahmen!J154)))</f>
        <v/>
      </c>
      <c r="M73" s="13" t="str">
        <f>IF(Maßnahmen!L154="-","",IF(Maßnahmen!L154="","",IF(Maßnahmen!L154="Bitte auswählen","",Maßnahmen!L154)))</f>
        <v/>
      </c>
      <c r="N73" s="13" t="str">
        <f>IF(Maßnahmen!L155="-","",IF(Maßnahmen!L155="","",IF(Maßnahmen!L155="Bitte auswählen","",Maßnahmen!L155)))</f>
        <v/>
      </c>
      <c r="O73" s="13" t="str">
        <f>IF(Maßnahmen!N154="-","",IF(Maßnahmen!N154="","",IF(Maßnahmen!N154="Bitte auswählen","",Maßnahmen!N154)))</f>
        <v/>
      </c>
      <c r="P73" s="13" t="str">
        <f>IF(Maßnahmen!O154="-","",IF(Maßnahmen!O154="","",IF(Maßnahmen!O154="Bitte auswählen","",Maßnahmen!O154)))</f>
        <v/>
      </c>
      <c r="Q73" s="13" t="str">
        <f>IF(Maßnahmen!Q154="-","",IF(Maßnahmen!Q154="","",IF(Maßnahmen!Q154="Bitte auswählen","",Maßnahmen!Q154)))</f>
        <v/>
      </c>
      <c r="R73" s="13" t="str">
        <f>IF(Maßnahmen!Q155="-","",IF(Maßnahmen!Q155="","",IF(Maßnahmen!Q155="Bitte auswählen","",Maßnahmen!Q155)))</f>
        <v/>
      </c>
      <c r="S73" s="15" t="str">
        <f>IF(Maßnahmen!V154="-","",IF(Maßnahmen!V154="","",IF(Maßnahmen!V154="Bitte auswählen","",Maßnahmen!V154)))</f>
        <v/>
      </c>
      <c r="T73" s="15" t="str">
        <f>IF(Maßnahmen!W154="-","",IF(Maßnahmen!W154="","",IF(Maßnahmen!W154="Bitte auswählen","",Maßnahmen!W154)))</f>
        <v/>
      </c>
      <c r="U73" s="15" t="str">
        <f>IF(Maßnahmen!X154="-","",IF(Maßnahmen!X154="","",IF(Maßnahmen!X154="Bitte auswählen","",Maßnahmen!X154)))</f>
        <v/>
      </c>
      <c r="V73" s="15" t="str">
        <f>IF(Maßnahmen!Y154="-","",IF(Maßnahmen!Y154="","",IF(Maßnahmen!Y154="Bitte auswählen","",Maßnahmen!Y154)))</f>
        <v/>
      </c>
      <c r="W73" s="15">
        <f>IF(Maßnahmen!Z154="-","",IF(Maßnahmen!Z154="","",IF(Maßnahmen!Z154="Bitte auswählen","",Maßnahmen!Z154)))</f>
        <v>0</v>
      </c>
      <c r="X73" s="15">
        <f>IF(Maßnahmen!AA154="-","",IF(Maßnahmen!AA154="","",IF(Maßnahmen!AA154="Bitte auswählen","",Maßnahmen!AA154)))</f>
        <v>0</v>
      </c>
      <c r="Y73" s="15">
        <f>IF(Maßnahmen!AB154="-","",IF(Maßnahmen!AB154="","",IF(Maßnahmen!AB154="Bitte auswählen","",Maßnahmen!AB154)))</f>
        <v>0</v>
      </c>
      <c r="Z73" s="21" t="str">
        <f>IF(Maßnahmen!AC154="-","",IF(Maßnahmen!AC154="","",IF(Maßnahmen!AC154="Bitte auswählen","",Maßnahmen!AC154)))</f>
        <v/>
      </c>
      <c r="AA73" s="21" t="str">
        <f>IF(Maßnahmen!AD154="-","",IF(Maßnahmen!AD154="","",IF(Maßnahmen!AD154="Bitte auswählen","",Maßnahmen!AD154)))</f>
        <v/>
      </c>
      <c r="AB73" s="19" t="str">
        <f>IF(Maßnahmen!S154="-","",IF(Maßnahmen!S154="","",IF(Maßnahmen!S154="Bitte auswählen","",Maßnahmen!S154)))</f>
        <v/>
      </c>
      <c r="AC73" s="19" t="str">
        <f>IF(Maßnahmen!U154="-","",IF(Maßnahmen!U154="","",IF(Maßnahmen!U154="Bitte auswählen","",Maßnahmen!U154)))</f>
        <v/>
      </c>
      <c r="AD73" s="19" t="str">
        <f>IF(Maßnahmen!U155="-","",IF(Maßnahmen!U155="","",IF(Maßnahmen!U155="Bitte auswählen","",Maßnahmen!U155)))</f>
        <v/>
      </c>
    </row>
    <row r="74" spans="1:30">
      <c r="A74" s="49" t="str">
        <f>IF(Netzwerk!E$7="-","",IF(Netzwerk!E$7="","",IF(Netzwerk!E$7="Bitte auswählen","",Netzwerk!E$7)))</f>
        <v/>
      </c>
      <c r="B74" s="51" t="str">
        <f>IF(Maßnahmen!R156="-","",IF(Maßnahmen!R156="","",IF(Maßnahmen!R156="Bitte auswählen","",Maßnahmen!R156)))</f>
        <v/>
      </c>
      <c r="C74" s="12">
        <f>IF(Maßnahmen!B156="-","",IF(Maßnahmen!B156="","",IF(Maßnahmen!B156="Bitte auswählen","",Maßnahmen!B156)))</f>
        <v>73</v>
      </c>
      <c r="D74" s="13" t="str">
        <f>IF(Maßnahmen!C156="-","",IF(Maßnahmen!C156="","",IF(Maßnahmen!C156="Bitte auswählen","",Maßnahmen!C156)))</f>
        <v/>
      </c>
      <c r="E74" s="13" t="str">
        <f>IF(Maßnahmen!C157="-","",IF(Maßnahmen!C157="","",IF(Maßnahmen!C157="Bitte auswählen","",Maßnahmen!C157)))</f>
        <v/>
      </c>
      <c r="F74" s="13" t="str">
        <f>IF(Maßnahmen!D156="-","",IF(Maßnahmen!D156="","",IF(Maßnahmen!D156="Bitte auswählen","",Maßnahmen!D156)))</f>
        <v/>
      </c>
      <c r="G74" s="13" t="str">
        <f>IF(Maßnahmen!E156="-","",IF(Maßnahmen!E156="","",IF(Maßnahmen!E156="Bitte auswählen","",Maßnahmen!E156)))</f>
        <v/>
      </c>
      <c r="H74" s="13" t="str">
        <f>IF(Maßnahmen!F156="-","",IF(Maßnahmen!F156="","",IF(Maßnahmen!F156="Bitte auswählen","",Maßnahmen!F156)))</f>
        <v/>
      </c>
      <c r="I74" s="13" t="str">
        <f>IF(Maßnahmen!G156="-","",IF(Maßnahmen!G156="","",IF(Maßnahmen!G156="Bitte auswählen","",Maßnahmen!G156)))</f>
        <v/>
      </c>
      <c r="J74" s="13" t="str">
        <f>IF(Maßnahmen!H156="-","",IF(Maßnahmen!H156="","",IF(Maßnahmen!H156="Bitte auswählen","",Maßnahmen!H156)))</f>
        <v/>
      </c>
      <c r="K74" s="14" t="str">
        <f>IF(Maßnahmen!I156="-","",IF(Maßnahmen!I156="","",IF(Maßnahmen!I156="Bitte auswählen","",Maßnahmen!I156)))</f>
        <v/>
      </c>
      <c r="L74" s="13" t="str">
        <f>IF(Maßnahmen!J156="-","",IF(Maßnahmen!J156="","",IF(Maßnahmen!J156="Bitte auswählen","",Maßnahmen!J156)))</f>
        <v/>
      </c>
      <c r="M74" s="13" t="str">
        <f>IF(Maßnahmen!L156="-","",IF(Maßnahmen!L156="","",IF(Maßnahmen!L156="Bitte auswählen","",Maßnahmen!L156)))</f>
        <v/>
      </c>
      <c r="N74" s="13" t="str">
        <f>IF(Maßnahmen!L157="-","",IF(Maßnahmen!L157="","",IF(Maßnahmen!L157="Bitte auswählen","",Maßnahmen!L157)))</f>
        <v/>
      </c>
      <c r="O74" s="13" t="str">
        <f>IF(Maßnahmen!N156="-","",IF(Maßnahmen!N156="","",IF(Maßnahmen!N156="Bitte auswählen","",Maßnahmen!N156)))</f>
        <v/>
      </c>
      <c r="P74" s="13" t="str">
        <f>IF(Maßnahmen!O156="-","",IF(Maßnahmen!O156="","",IF(Maßnahmen!O156="Bitte auswählen","",Maßnahmen!O156)))</f>
        <v/>
      </c>
      <c r="Q74" s="13" t="str">
        <f>IF(Maßnahmen!Q156="-","",IF(Maßnahmen!Q156="","",IF(Maßnahmen!Q156="Bitte auswählen","",Maßnahmen!Q156)))</f>
        <v/>
      </c>
      <c r="R74" s="13" t="str">
        <f>IF(Maßnahmen!Q157="-","",IF(Maßnahmen!Q157="","",IF(Maßnahmen!Q157="Bitte auswählen","",Maßnahmen!Q157)))</f>
        <v/>
      </c>
      <c r="S74" s="15" t="str">
        <f>IF(Maßnahmen!V156="-","",IF(Maßnahmen!V156="","",IF(Maßnahmen!V156="Bitte auswählen","",Maßnahmen!V156)))</f>
        <v/>
      </c>
      <c r="T74" s="15" t="str">
        <f>IF(Maßnahmen!W156="-","",IF(Maßnahmen!W156="","",IF(Maßnahmen!W156="Bitte auswählen","",Maßnahmen!W156)))</f>
        <v/>
      </c>
      <c r="U74" s="15" t="str">
        <f>IF(Maßnahmen!X156="-","",IF(Maßnahmen!X156="","",IF(Maßnahmen!X156="Bitte auswählen","",Maßnahmen!X156)))</f>
        <v/>
      </c>
      <c r="V74" s="15" t="str">
        <f>IF(Maßnahmen!Y156="-","",IF(Maßnahmen!Y156="","",IF(Maßnahmen!Y156="Bitte auswählen","",Maßnahmen!Y156)))</f>
        <v/>
      </c>
      <c r="W74" s="15">
        <f>IF(Maßnahmen!Z156="-","",IF(Maßnahmen!Z156="","",IF(Maßnahmen!Z156="Bitte auswählen","",Maßnahmen!Z156)))</f>
        <v>0</v>
      </c>
      <c r="X74" s="15">
        <f>IF(Maßnahmen!AA156="-","",IF(Maßnahmen!AA156="","",IF(Maßnahmen!AA156="Bitte auswählen","",Maßnahmen!AA156)))</f>
        <v>0</v>
      </c>
      <c r="Y74" s="15">
        <f>IF(Maßnahmen!AB156="-","",IF(Maßnahmen!AB156="","",IF(Maßnahmen!AB156="Bitte auswählen","",Maßnahmen!AB156)))</f>
        <v>0</v>
      </c>
      <c r="Z74" s="21" t="str">
        <f>IF(Maßnahmen!AC156="-","",IF(Maßnahmen!AC156="","",IF(Maßnahmen!AC156="Bitte auswählen","",Maßnahmen!AC156)))</f>
        <v/>
      </c>
      <c r="AA74" s="21" t="str">
        <f>IF(Maßnahmen!AD156="-","",IF(Maßnahmen!AD156="","",IF(Maßnahmen!AD156="Bitte auswählen","",Maßnahmen!AD156)))</f>
        <v/>
      </c>
      <c r="AB74" s="19" t="str">
        <f>IF(Maßnahmen!S156="-","",IF(Maßnahmen!S156="","",IF(Maßnahmen!S156="Bitte auswählen","",Maßnahmen!S156)))</f>
        <v/>
      </c>
      <c r="AC74" s="19" t="str">
        <f>IF(Maßnahmen!U156="-","",IF(Maßnahmen!U156="","",IF(Maßnahmen!U156="Bitte auswählen","",Maßnahmen!U156)))</f>
        <v/>
      </c>
      <c r="AD74" s="19" t="str">
        <f>IF(Maßnahmen!U157="-","",IF(Maßnahmen!U157="","",IF(Maßnahmen!U157="Bitte auswählen","",Maßnahmen!U157)))</f>
        <v/>
      </c>
    </row>
    <row r="75" spans="1:30">
      <c r="A75" s="49" t="str">
        <f>IF(Netzwerk!E$7="-","",IF(Netzwerk!E$7="","",IF(Netzwerk!E$7="Bitte auswählen","",Netzwerk!E$7)))</f>
        <v/>
      </c>
      <c r="B75" s="51" t="str">
        <f>IF(Maßnahmen!R158="-","",IF(Maßnahmen!R158="","",IF(Maßnahmen!R158="Bitte auswählen","",Maßnahmen!R158)))</f>
        <v/>
      </c>
      <c r="C75" s="12">
        <f>IF(Maßnahmen!B158="-","",IF(Maßnahmen!B158="","",IF(Maßnahmen!B158="Bitte auswählen","",Maßnahmen!B158)))</f>
        <v>74</v>
      </c>
      <c r="D75" s="13" t="str">
        <f>IF(Maßnahmen!C158="-","",IF(Maßnahmen!C158="","",IF(Maßnahmen!C158="Bitte auswählen","",Maßnahmen!C158)))</f>
        <v/>
      </c>
      <c r="E75" s="13" t="str">
        <f>IF(Maßnahmen!C159="-","",IF(Maßnahmen!C159="","",IF(Maßnahmen!C159="Bitte auswählen","",Maßnahmen!C159)))</f>
        <v/>
      </c>
      <c r="F75" s="13" t="str">
        <f>IF(Maßnahmen!D158="-","",IF(Maßnahmen!D158="","",IF(Maßnahmen!D158="Bitte auswählen","",Maßnahmen!D158)))</f>
        <v/>
      </c>
      <c r="G75" s="13" t="str">
        <f>IF(Maßnahmen!E158="-","",IF(Maßnahmen!E158="","",IF(Maßnahmen!E158="Bitte auswählen","",Maßnahmen!E158)))</f>
        <v/>
      </c>
      <c r="H75" s="13" t="str">
        <f>IF(Maßnahmen!F158="-","",IF(Maßnahmen!F158="","",IF(Maßnahmen!F158="Bitte auswählen","",Maßnahmen!F158)))</f>
        <v/>
      </c>
      <c r="I75" s="13" t="str">
        <f>IF(Maßnahmen!G158="-","",IF(Maßnahmen!G158="","",IF(Maßnahmen!G158="Bitte auswählen","",Maßnahmen!G158)))</f>
        <v/>
      </c>
      <c r="J75" s="13" t="str">
        <f>IF(Maßnahmen!H158="-","",IF(Maßnahmen!H158="","",IF(Maßnahmen!H158="Bitte auswählen","",Maßnahmen!H158)))</f>
        <v/>
      </c>
      <c r="K75" s="14" t="str">
        <f>IF(Maßnahmen!I158="-","",IF(Maßnahmen!I158="","",IF(Maßnahmen!I158="Bitte auswählen","",Maßnahmen!I158)))</f>
        <v/>
      </c>
      <c r="L75" s="13" t="str">
        <f>IF(Maßnahmen!J158="-","",IF(Maßnahmen!J158="","",IF(Maßnahmen!J158="Bitte auswählen","",Maßnahmen!J158)))</f>
        <v/>
      </c>
      <c r="M75" s="13" t="str">
        <f>IF(Maßnahmen!L158="-","",IF(Maßnahmen!L158="","",IF(Maßnahmen!L158="Bitte auswählen","",Maßnahmen!L158)))</f>
        <v/>
      </c>
      <c r="N75" s="13" t="str">
        <f>IF(Maßnahmen!L159="-","",IF(Maßnahmen!L159="","",IF(Maßnahmen!L159="Bitte auswählen","",Maßnahmen!L159)))</f>
        <v/>
      </c>
      <c r="O75" s="13" t="str">
        <f>IF(Maßnahmen!N158="-","",IF(Maßnahmen!N158="","",IF(Maßnahmen!N158="Bitte auswählen","",Maßnahmen!N158)))</f>
        <v/>
      </c>
      <c r="P75" s="13" t="str">
        <f>IF(Maßnahmen!O158="-","",IF(Maßnahmen!O158="","",IF(Maßnahmen!O158="Bitte auswählen","",Maßnahmen!O158)))</f>
        <v/>
      </c>
      <c r="Q75" s="13" t="str">
        <f>IF(Maßnahmen!Q158="-","",IF(Maßnahmen!Q158="","",IF(Maßnahmen!Q158="Bitte auswählen","",Maßnahmen!Q158)))</f>
        <v/>
      </c>
      <c r="R75" s="13" t="str">
        <f>IF(Maßnahmen!Q159="-","",IF(Maßnahmen!Q159="","",IF(Maßnahmen!Q159="Bitte auswählen","",Maßnahmen!Q159)))</f>
        <v/>
      </c>
      <c r="S75" s="15" t="str">
        <f>IF(Maßnahmen!V158="-","",IF(Maßnahmen!V158="","",IF(Maßnahmen!V158="Bitte auswählen","",Maßnahmen!V158)))</f>
        <v/>
      </c>
      <c r="T75" s="15" t="str">
        <f>IF(Maßnahmen!W158="-","",IF(Maßnahmen!W158="","",IF(Maßnahmen!W158="Bitte auswählen","",Maßnahmen!W158)))</f>
        <v/>
      </c>
      <c r="U75" s="15" t="str">
        <f>IF(Maßnahmen!X158="-","",IF(Maßnahmen!X158="","",IF(Maßnahmen!X158="Bitte auswählen","",Maßnahmen!X158)))</f>
        <v/>
      </c>
      <c r="V75" s="15" t="str">
        <f>IF(Maßnahmen!Y158="-","",IF(Maßnahmen!Y158="","",IF(Maßnahmen!Y158="Bitte auswählen","",Maßnahmen!Y158)))</f>
        <v/>
      </c>
      <c r="W75" s="15">
        <f>IF(Maßnahmen!Z158="-","",IF(Maßnahmen!Z158="","",IF(Maßnahmen!Z158="Bitte auswählen","",Maßnahmen!Z158)))</f>
        <v>0</v>
      </c>
      <c r="X75" s="15">
        <f>IF(Maßnahmen!AA158="-","",IF(Maßnahmen!AA158="","",IF(Maßnahmen!AA158="Bitte auswählen","",Maßnahmen!AA158)))</f>
        <v>0</v>
      </c>
      <c r="Y75" s="15">
        <f>IF(Maßnahmen!AB158="-","",IF(Maßnahmen!AB158="","",IF(Maßnahmen!AB158="Bitte auswählen","",Maßnahmen!AB158)))</f>
        <v>0</v>
      </c>
      <c r="Z75" s="21" t="str">
        <f>IF(Maßnahmen!AC158="-","",IF(Maßnahmen!AC158="","",IF(Maßnahmen!AC158="Bitte auswählen","",Maßnahmen!AC158)))</f>
        <v/>
      </c>
      <c r="AA75" s="21" t="str">
        <f>IF(Maßnahmen!AD158="-","",IF(Maßnahmen!AD158="","",IF(Maßnahmen!AD158="Bitte auswählen","",Maßnahmen!AD158)))</f>
        <v/>
      </c>
      <c r="AB75" s="19" t="str">
        <f>IF(Maßnahmen!S158="-","",IF(Maßnahmen!S158="","",IF(Maßnahmen!S158="Bitte auswählen","",Maßnahmen!S158)))</f>
        <v/>
      </c>
      <c r="AC75" s="19" t="str">
        <f>IF(Maßnahmen!U158="-","",IF(Maßnahmen!U158="","",IF(Maßnahmen!U158="Bitte auswählen","",Maßnahmen!U158)))</f>
        <v/>
      </c>
      <c r="AD75" s="19" t="str">
        <f>IF(Maßnahmen!U159="-","",IF(Maßnahmen!U159="","",IF(Maßnahmen!U159="Bitte auswählen","",Maßnahmen!U159)))</f>
        <v/>
      </c>
    </row>
    <row r="76" spans="1:30">
      <c r="A76" s="49" t="str">
        <f>IF(Netzwerk!E$7="-","",IF(Netzwerk!E$7="","",IF(Netzwerk!E$7="Bitte auswählen","",Netzwerk!E$7)))</f>
        <v/>
      </c>
      <c r="B76" s="51" t="str">
        <f>IF(Maßnahmen!R160="-","",IF(Maßnahmen!R160="","",IF(Maßnahmen!R160="Bitte auswählen","",Maßnahmen!R160)))</f>
        <v/>
      </c>
      <c r="C76" s="12">
        <f>IF(Maßnahmen!B160="-","",IF(Maßnahmen!B160="","",IF(Maßnahmen!B160="Bitte auswählen","",Maßnahmen!B160)))</f>
        <v>75</v>
      </c>
      <c r="D76" s="13" t="str">
        <f>IF(Maßnahmen!C160="-","",IF(Maßnahmen!C160="","",IF(Maßnahmen!C160="Bitte auswählen","",Maßnahmen!C160)))</f>
        <v/>
      </c>
      <c r="E76" s="13" t="str">
        <f>IF(Maßnahmen!C161="-","",IF(Maßnahmen!C161="","",IF(Maßnahmen!C161="Bitte auswählen","",Maßnahmen!C161)))</f>
        <v/>
      </c>
      <c r="F76" s="13" t="str">
        <f>IF(Maßnahmen!D160="-","",IF(Maßnahmen!D160="","",IF(Maßnahmen!D160="Bitte auswählen","",Maßnahmen!D160)))</f>
        <v/>
      </c>
      <c r="G76" s="13" t="str">
        <f>IF(Maßnahmen!E160="-","",IF(Maßnahmen!E160="","",IF(Maßnahmen!E160="Bitte auswählen","",Maßnahmen!E160)))</f>
        <v/>
      </c>
      <c r="H76" s="13" t="str">
        <f>IF(Maßnahmen!F160="-","",IF(Maßnahmen!F160="","",IF(Maßnahmen!F160="Bitte auswählen","",Maßnahmen!F160)))</f>
        <v/>
      </c>
      <c r="I76" s="13" t="str">
        <f>IF(Maßnahmen!G160="-","",IF(Maßnahmen!G160="","",IF(Maßnahmen!G160="Bitte auswählen","",Maßnahmen!G160)))</f>
        <v/>
      </c>
      <c r="J76" s="13" t="str">
        <f>IF(Maßnahmen!H160="-","",IF(Maßnahmen!H160="","",IF(Maßnahmen!H160="Bitte auswählen","",Maßnahmen!H160)))</f>
        <v/>
      </c>
      <c r="K76" s="14" t="str">
        <f>IF(Maßnahmen!I160="-","",IF(Maßnahmen!I160="","",IF(Maßnahmen!I160="Bitte auswählen","",Maßnahmen!I160)))</f>
        <v/>
      </c>
      <c r="L76" s="13" t="str">
        <f>IF(Maßnahmen!J160="-","",IF(Maßnahmen!J160="","",IF(Maßnahmen!J160="Bitte auswählen","",Maßnahmen!J160)))</f>
        <v/>
      </c>
      <c r="M76" s="13" t="str">
        <f>IF(Maßnahmen!L160="-","",IF(Maßnahmen!L160="","",IF(Maßnahmen!L160="Bitte auswählen","",Maßnahmen!L160)))</f>
        <v/>
      </c>
      <c r="N76" s="13" t="str">
        <f>IF(Maßnahmen!L161="-","",IF(Maßnahmen!L161="","",IF(Maßnahmen!L161="Bitte auswählen","",Maßnahmen!L161)))</f>
        <v/>
      </c>
      <c r="O76" s="13" t="str">
        <f>IF(Maßnahmen!N160="-","",IF(Maßnahmen!N160="","",IF(Maßnahmen!N160="Bitte auswählen","",Maßnahmen!N160)))</f>
        <v/>
      </c>
      <c r="P76" s="13" t="str">
        <f>IF(Maßnahmen!O160="-","",IF(Maßnahmen!O160="","",IF(Maßnahmen!O160="Bitte auswählen","",Maßnahmen!O160)))</f>
        <v/>
      </c>
      <c r="Q76" s="13" t="str">
        <f>IF(Maßnahmen!Q160="-","",IF(Maßnahmen!Q160="","",IF(Maßnahmen!Q160="Bitte auswählen","",Maßnahmen!Q160)))</f>
        <v/>
      </c>
      <c r="R76" s="13" t="str">
        <f>IF(Maßnahmen!Q161="-","",IF(Maßnahmen!Q161="","",IF(Maßnahmen!Q161="Bitte auswählen","",Maßnahmen!Q161)))</f>
        <v/>
      </c>
      <c r="S76" s="15" t="str">
        <f>IF(Maßnahmen!V160="-","",IF(Maßnahmen!V160="","",IF(Maßnahmen!V160="Bitte auswählen","",Maßnahmen!V160)))</f>
        <v/>
      </c>
      <c r="T76" s="15" t="str">
        <f>IF(Maßnahmen!W160="-","",IF(Maßnahmen!W160="","",IF(Maßnahmen!W160="Bitte auswählen","",Maßnahmen!W160)))</f>
        <v/>
      </c>
      <c r="U76" s="15" t="str">
        <f>IF(Maßnahmen!X160="-","",IF(Maßnahmen!X160="","",IF(Maßnahmen!X160="Bitte auswählen","",Maßnahmen!X160)))</f>
        <v/>
      </c>
      <c r="V76" s="15" t="str">
        <f>IF(Maßnahmen!Y160="-","",IF(Maßnahmen!Y160="","",IF(Maßnahmen!Y160="Bitte auswählen","",Maßnahmen!Y160)))</f>
        <v/>
      </c>
      <c r="W76" s="15">
        <f>IF(Maßnahmen!Z160="-","",IF(Maßnahmen!Z160="","",IF(Maßnahmen!Z160="Bitte auswählen","",Maßnahmen!Z160)))</f>
        <v>0</v>
      </c>
      <c r="X76" s="15">
        <f>IF(Maßnahmen!AA160="-","",IF(Maßnahmen!AA160="","",IF(Maßnahmen!AA160="Bitte auswählen","",Maßnahmen!AA160)))</f>
        <v>0</v>
      </c>
      <c r="Y76" s="15">
        <f>IF(Maßnahmen!AB160="-","",IF(Maßnahmen!AB160="","",IF(Maßnahmen!AB160="Bitte auswählen","",Maßnahmen!AB160)))</f>
        <v>0</v>
      </c>
      <c r="Z76" s="21" t="str">
        <f>IF(Maßnahmen!AC160="-","",IF(Maßnahmen!AC160="","",IF(Maßnahmen!AC160="Bitte auswählen","",Maßnahmen!AC160)))</f>
        <v/>
      </c>
      <c r="AA76" s="21" t="str">
        <f>IF(Maßnahmen!AD160="-","",IF(Maßnahmen!AD160="","",IF(Maßnahmen!AD160="Bitte auswählen","",Maßnahmen!AD160)))</f>
        <v/>
      </c>
      <c r="AB76" s="19" t="str">
        <f>IF(Maßnahmen!S160="-","",IF(Maßnahmen!S160="","",IF(Maßnahmen!S160="Bitte auswählen","",Maßnahmen!S160)))</f>
        <v/>
      </c>
      <c r="AC76" s="19" t="str">
        <f>IF(Maßnahmen!U160="-","",IF(Maßnahmen!U160="","",IF(Maßnahmen!U160="Bitte auswählen","",Maßnahmen!U160)))</f>
        <v/>
      </c>
      <c r="AD76" s="19" t="str">
        <f>IF(Maßnahmen!U161="-","",IF(Maßnahmen!U161="","",IF(Maßnahmen!U161="Bitte auswählen","",Maßnahmen!U161)))</f>
        <v/>
      </c>
    </row>
    <row r="77" spans="1:30">
      <c r="A77" s="49" t="str">
        <f>IF(Netzwerk!E$7="-","",IF(Netzwerk!E$7="","",IF(Netzwerk!E$7="Bitte auswählen","",Netzwerk!E$7)))</f>
        <v/>
      </c>
      <c r="B77" s="51" t="str">
        <f>IF(Maßnahmen!R162="-","",IF(Maßnahmen!R162="","",IF(Maßnahmen!R162="Bitte auswählen","",Maßnahmen!R162)))</f>
        <v/>
      </c>
      <c r="C77" s="12">
        <f>IF(Maßnahmen!B162="-","",IF(Maßnahmen!B162="","",IF(Maßnahmen!B162="Bitte auswählen","",Maßnahmen!B162)))</f>
        <v>76</v>
      </c>
      <c r="D77" s="13" t="str">
        <f>IF(Maßnahmen!C162="-","",IF(Maßnahmen!C162="","",IF(Maßnahmen!C162="Bitte auswählen","",Maßnahmen!C162)))</f>
        <v/>
      </c>
      <c r="E77" s="13" t="str">
        <f>IF(Maßnahmen!C163="-","",IF(Maßnahmen!C163="","",IF(Maßnahmen!C163="Bitte auswählen","",Maßnahmen!C163)))</f>
        <v/>
      </c>
      <c r="F77" s="13" t="str">
        <f>IF(Maßnahmen!D162="-","",IF(Maßnahmen!D162="","",IF(Maßnahmen!D162="Bitte auswählen","",Maßnahmen!D162)))</f>
        <v/>
      </c>
      <c r="G77" s="13" t="str">
        <f>IF(Maßnahmen!E162="-","",IF(Maßnahmen!E162="","",IF(Maßnahmen!E162="Bitte auswählen","",Maßnahmen!E162)))</f>
        <v/>
      </c>
      <c r="H77" s="13" t="str">
        <f>IF(Maßnahmen!F162="-","",IF(Maßnahmen!F162="","",IF(Maßnahmen!F162="Bitte auswählen","",Maßnahmen!F162)))</f>
        <v/>
      </c>
      <c r="I77" s="13" t="str">
        <f>IF(Maßnahmen!G162="-","",IF(Maßnahmen!G162="","",IF(Maßnahmen!G162="Bitte auswählen","",Maßnahmen!G162)))</f>
        <v/>
      </c>
      <c r="J77" s="13" t="str">
        <f>IF(Maßnahmen!H162="-","",IF(Maßnahmen!H162="","",IF(Maßnahmen!H162="Bitte auswählen","",Maßnahmen!H162)))</f>
        <v/>
      </c>
      <c r="K77" s="14" t="str">
        <f>IF(Maßnahmen!I162="-","",IF(Maßnahmen!I162="","",IF(Maßnahmen!I162="Bitte auswählen","",Maßnahmen!I162)))</f>
        <v/>
      </c>
      <c r="L77" s="13" t="str">
        <f>IF(Maßnahmen!J162="-","",IF(Maßnahmen!J162="","",IF(Maßnahmen!J162="Bitte auswählen","",Maßnahmen!J162)))</f>
        <v/>
      </c>
      <c r="M77" s="13" t="str">
        <f>IF(Maßnahmen!L162="-","",IF(Maßnahmen!L162="","",IF(Maßnahmen!L162="Bitte auswählen","",Maßnahmen!L162)))</f>
        <v/>
      </c>
      <c r="N77" s="13" t="str">
        <f>IF(Maßnahmen!L163="-","",IF(Maßnahmen!L163="","",IF(Maßnahmen!L163="Bitte auswählen","",Maßnahmen!L163)))</f>
        <v/>
      </c>
      <c r="O77" s="13" t="str">
        <f>IF(Maßnahmen!N162="-","",IF(Maßnahmen!N162="","",IF(Maßnahmen!N162="Bitte auswählen","",Maßnahmen!N162)))</f>
        <v/>
      </c>
      <c r="P77" s="13" t="str">
        <f>IF(Maßnahmen!O162="-","",IF(Maßnahmen!O162="","",IF(Maßnahmen!O162="Bitte auswählen","",Maßnahmen!O162)))</f>
        <v/>
      </c>
      <c r="Q77" s="13" t="str">
        <f>IF(Maßnahmen!Q162="-","",IF(Maßnahmen!Q162="","",IF(Maßnahmen!Q162="Bitte auswählen","",Maßnahmen!Q162)))</f>
        <v/>
      </c>
      <c r="R77" s="13" t="str">
        <f>IF(Maßnahmen!Q163="-","",IF(Maßnahmen!Q163="","",IF(Maßnahmen!Q163="Bitte auswählen","",Maßnahmen!Q163)))</f>
        <v/>
      </c>
      <c r="S77" s="15" t="str">
        <f>IF(Maßnahmen!V162="-","",IF(Maßnahmen!V162="","",IF(Maßnahmen!V162="Bitte auswählen","",Maßnahmen!V162)))</f>
        <v/>
      </c>
      <c r="T77" s="15" t="str">
        <f>IF(Maßnahmen!W162="-","",IF(Maßnahmen!W162="","",IF(Maßnahmen!W162="Bitte auswählen","",Maßnahmen!W162)))</f>
        <v/>
      </c>
      <c r="U77" s="15" t="str">
        <f>IF(Maßnahmen!X162="-","",IF(Maßnahmen!X162="","",IF(Maßnahmen!X162="Bitte auswählen","",Maßnahmen!X162)))</f>
        <v/>
      </c>
      <c r="V77" s="15" t="str">
        <f>IF(Maßnahmen!Y162="-","",IF(Maßnahmen!Y162="","",IF(Maßnahmen!Y162="Bitte auswählen","",Maßnahmen!Y162)))</f>
        <v/>
      </c>
      <c r="W77" s="15">
        <f>IF(Maßnahmen!Z162="-","",IF(Maßnahmen!Z162="","",IF(Maßnahmen!Z162="Bitte auswählen","",Maßnahmen!Z162)))</f>
        <v>0</v>
      </c>
      <c r="X77" s="15">
        <f>IF(Maßnahmen!AA162="-","",IF(Maßnahmen!AA162="","",IF(Maßnahmen!AA162="Bitte auswählen","",Maßnahmen!AA162)))</f>
        <v>0</v>
      </c>
      <c r="Y77" s="15">
        <f>IF(Maßnahmen!AB162="-","",IF(Maßnahmen!AB162="","",IF(Maßnahmen!AB162="Bitte auswählen","",Maßnahmen!AB162)))</f>
        <v>0</v>
      </c>
      <c r="Z77" s="21" t="str">
        <f>IF(Maßnahmen!AC162="-","",IF(Maßnahmen!AC162="","",IF(Maßnahmen!AC162="Bitte auswählen","",Maßnahmen!AC162)))</f>
        <v/>
      </c>
      <c r="AA77" s="21" t="str">
        <f>IF(Maßnahmen!AD162="-","",IF(Maßnahmen!AD162="","",IF(Maßnahmen!AD162="Bitte auswählen","",Maßnahmen!AD162)))</f>
        <v/>
      </c>
      <c r="AB77" s="19" t="str">
        <f>IF(Maßnahmen!S162="-","",IF(Maßnahmen!S162="","",IF(Maßnahmen!S162="Bitte auswählen","",Maßnahmen!S162)))</f>
        <v/>
      </c>
      <c r="AC77" s="19" t="str">
        <f>IF(Maßnahmen!U162="-","",IF(Maßnahmen!U162="","",IF(Maßnahmen!U162="Bitte auswählen","",Maßnahmen!U162)))</f>
        <v/>
      </c>
      <c r="AD77" s="19" t="str">
        <f>IF(Maßnahmen!U163="-","",IF(Maßnahmen!U163="","",IF(Maßnahmen!U163="Bitte auswählen","",Maßnahmen!U163)))</f>
        <v/>
      </c>
    </row>
    <row r="78" spans="1:30">
      <c r="A78" s="49" t="str">
        <f>IF(Netzwerk!E$7="-","",IF(Netzwerk!E$7="","",IF(Netzwerk!E$7="Bitte auswählen","",Netzwerk!E$7)))</f>
        <v/>
      </c>
      <c r="B78" s="51" t="str">
        <f>IF(Maßnahmen!R164="-","",IF(Maßnahmen!R164="","",IF(Maßnahmen!R164="Bitte auswählen","",Maßnahmen!R164)))</f>
        <v/>
      </c>
      <c r="C78" s="12">
        <f>IF(Maßnahmen!B164="-","",IF(Maßnahmen!B164="","",IF(Maßnahmen!B164="Bitte auswählen","",Maßnahmen!B164)))</f>
        <v>77</v>
      </c>
      <c r="D78" s="13" t="str">
        <f>IF(Maßnahmen!C164="-","",IF(Maßnahmen!C164="","",IF(Maßnahmen!C164="Bitte auswählen","",Maßnahmen!C164)))</f>
        <v/>
      </c>
      <c r="E78" s="13" t="str">
        <f>IF(Maßnahmen!C165="-","",IF(Maßnahmen!C165="","",IF(Maßnahmen!C165="Bitte auswählen","",Maßnahmen!C165)))</f>
        <v/>
      </c>
      <c r="F78" s="13" t="str">
        <f>IF(Maßnahmen!D164="-","",IF(Maßnahmen!D164="","",IF(Maßnahmen!D164="Bitte auswählen","",Maßnahmen!D164)))</f>
        <v/>
      </c>
      <c r="G78" s="13" t="str">
        <f>IF(Maßnahmen!E164="-","",IF(Maßnahmen!E164="","",IF(Maßnahmen!E164="Bitte auswählen","",Maßnahmen!E164)))</f>
        <v/>
      </c>
      <c r="H78" s="13" t="str">
        <f>IF(Maßnahmen!F164="-","",IF(Maßnahmen!F164="","",IF(Maßnahmen!F164="Bitte auswählen","",Maßnahmen!F164)))</f>
        <v/>
      </c>
      <c r="I78" s="13" t="str">
        <f>IF(Maßnahmen!G164="-","",IF(Maßnahmen!G164="","",IF(Maßnahmen!G164="Bitte auswählen","",Maßnahmen!G164)))</f>
        <v/>
      </c>
      <c r="J78" s="13" t="str">
        <f>IF(Maßnahmen!H164="-","",IF(Maßnahmen!H164="","",IF(Maßnahmen!H164="Bitte auswählen","",Maßnahmen!H164)))</f>
        <v/>
      </c>
      <c r="K78" s="14" t="str">
        <f>IF(Maßnahmen!I164="-","",IF(Maßnahmen!I164="","",IF(Maßnahmen!I164="Bitte auswählen","",Maßnahmen!I164)))</f>
        <v/>
      </c>
      <c r="L78" s="13" t="str">
        <f>IF(Maßnahmen!J164="-","",IF(Maßnahmen!J164="","",IF(Maßnahmen!J164="Bitte auswählen","",Maßnahmen!J164)))</f>
        <v/>
      </c>
      <c r="M78" s="13" t="str">
        <f>IF(Maßnahmen!L164="-","",IF(Maßnahmen!L164="","",IF(Maßnahmen!L164="Bitte auswählen","",Maßnahmen!L164)))</f>
        <v/>
      </c>
      <c r="N78" s="13" t="str">
        <f>IF(Maßnahmen!L165="-","",IF(Maßnahmen!L165="","",IF(Maßnahmen!L165="Bitte auswählen","",Maßnahmen!L165)))</f>
        <v/>
      </c>
      <c r="O78" s="13" t="str">
        <f>IF(Maßnahmen!N164="-","",IF(Maßnahmen!N164="","",IF(Maßnahmen!N164="Bitte auswählen","",Maßnahmen!N164)))</f>
        <v/>
      </c>
      <c r="P78" s="13" t="str">
        <f>IF(Maßnahmen!O164="-","",IF(Maßnahmen!O164="","",IF(Maßnahmen!O164="Bitte auswählen","",Maßnahmen!O164)))</f>
        <v/>
      </c>
      <c r="Q78" s="13" t="str">
        <f>IF(Maßnahmen!Q164="-","",IF(Maßnahmen!Q164="","",IF(Maßnahmen!Q164="Bitte auswählen","",Maßnahmen!Q164)))</f>
        <v/>
      </c>
      <c r="R78" s="13" t="str">
        <f>IF(Maßnahmen!Q165="-","",IF(Maßnahmen!Q165="","",IF(Maßnahmen!Q165="Bitte auswählen","",Maßnahmen!Q165)))</f>
        <v/>
      </c>
      <c r="S78" s="15" t="str">
        <f>IF(Maßnahmen!V164="-","",IF(Maßnahmen!V164="","",IF(Maßnahmen!V164="Bitte auswählen","",Maßnahmen!V164)))</f>
        <v/>
      </c>
      <c r="T78" s="15" t="str">
        <f>IF(Maßnahmen!W164="-","",IF(Maßnahmen!W164="","",IF(Maßnahmen!W164="Bitte auswählen","",Maßnahmen!W164)))</f>
        <v/>
      </c>
      <c r="U78" s="15" t="str">
        <f>IF(Maßnahmen!X164="-","",IF(Maßnahmen!X164="","",IF(Maßnahmen!X164="Bitte auswählen","",Maßnahmen!X164)))</f>
        <v/>
      </c>
      <c r="V78" s="15" t="str">
        <f>IF(Maßnahmen!Y164="-","",IF(Maßnahmen!Y164="","",IF(Maßnahmen!Y164="Bitte auswählen","",Maßnahmen!Y164)))</f>
        <v/>
      </c>
      <c r="W78" s="15">
        <f>IF(Maßnahmen!Z164="-","",IF(Maßnahmen!Z164="","",IF(Maßnahmen!Z164="Bitte auswählen","",Maßnahmen!Z164)))</f>
        <v>0</v>
      </c>
      <c r="X78" s="15">
        <f>IF(Maßnahmen!AA164="-","",IF(Maßnahmen!AA164="","",IF(Maßnahmen!AA164="Bitte auswählen","",Maßnahmen!AA164)))</f>
        <v>0</v>
      </c>
      <c r="Y78" s="15">
        <f>IF(Maßnahmen!AB164="-","",IF(Maßnahmen!AB164="","",IF(Maßnahmen!AB164="Bitte auswählen","",Maßnahmen!AB164)))</f>
        <v>0</v>
      </c>
      <c r="Z78" s="21" t="str">
        <f>IF(Maßnahmen!AC164="-","",IF(Maßnahmen!AC164="","",IF(Maßnahmen!AC164="Bitte auswählen","",Maßnahmen!AC164)))</f>
        <v/>
      </c>
      <c r="AA78" s="21" t="str">
        <f>IF(Maßnahmen!AD164="-","",IF(Maßnahmen!AD164="","",IF(Maßnahmen!AD164="Bitte auswählen","",Maßnahmen!AD164)))</f>
        <v/>
      </c>
      <c r="AB78" s="19" t="str">
        <f>IF(Maßnahmen!S164="-","",IF(Maßnahmen!S164="","",IF(Maßnahmen!S164="Bitte auswählen","",Maßnahmen!S164)))</f>
        <v/>
      </c>
      <c r="AC78" s="19" t="str">
        <f>IF(Maßnahmen!U164="-","",IF(Maßnahmen!U164="","",IF(Maßnahmen!U164="Bitte auswählen","",Maßnahmen!U164)))</f>
        <v/>
      </c>
      <c r="AD78" s="19" t="str">
        <f>IF(Maßnahmen!U165="-","",IF(Maßnahmen!U165="","",IF(Maßnahmen!U165="Bitte auswählen","",Maßnahmen!U165)))</f>
        <v/>
      </c>
    </row>
    <row r="79" spans="1:30">
      <c r="A79" s="49" t="str">
        <f>IF(Netzwerk!E$7="-","",IF(Netzwerk!E$7="","",IF(Netzwerk!E$7="Bitte auswählen","",Netzwerk!E$7)))</f>
        <v/>
      </c>
      <c r="B79" s="51" t="str">
        <f>IF(Maßnahmen!R166="-","",IF(Maßnahmen!R166="","",IF(Maßnahmen!R166="Bitte auswählen","",Maßnahmen!R166)))</f>
        <v/>
      </c>
      <c r="C79" s="12">
        <f>IF(Maßnahmen!B166="-","",IF(Maßnahmen!B166="","",IF(Maßnahmen!B166="Bitte auswählen","",Maßnahmen!B166)))</f>
        <v>78</v>
      </c>
      <c r="D79" s="13" t="str">
        <f>IF(Maßnahmen!C166="-","",IF(Maßnahmen!C166="","",IF(Maßnahmen!C166="Bitte auswählen","",Maßnahmen!C166)))</f>
        <v/>
      </c>
      <c r="E79" s="13" t="str">
        <f>IF(Maßnahmen!C167="-","",IF(Maßnahmen!C167="","",IF(Maßnahmen!C167="Bitte auswählen","",Maßnahmen!C167)))</f>
        <v/>
      </c>
      <c r="F79" s="13" t="str">
        <f>IF(Maßnahmen!D166="-","",IF(Maßnahmen!D166="","",IF(Maßnahmen!D166="Bitte auswählen","",Maßnahmen!D166)))</f>
        <v/>
      </c>
      <c r="G79" s="13" t="str">
        <f>IF(Maßnahmen!E166="-","",IF(Maßnahmen!E166="","",IF(Maßnahmen!E166="Bitte auswählen","",Maßnahmen!E166)))</f>
        <v/>
      </c>
      <c r="H79" s="13" t="str">
        <f>IF(Maßnahmen!F166="-","",IF(Maßnahmen!F166="","",IF(Maßnahmen!F166="Bitte auswählen","",Maßnahmen!F166)))</f>
        <v/>
      </c>
      <c r="I79" s="13" t="str">
        <f>IF(Maßnahmen!G166="-","",IF(Maßnahmen!G166="","",IF(Maßnahmen!G166="Bitte auswählen","",Maßnahmen!G166)))</f>
        <v/>
      </c>
      <c r="J79" s="13" t="str">
        <f>IF(Maßnahmen!H166="-","",IF(Maßnahmen!H166="","",IF(Maßnahmen!H166="Bitte auswählen","",Maßnahmen!H166)))</f>
        <v/>
      </c>
      <c r="K79" s="14" t="str">
        <f>IF(Maßnahmen!I166="-","",IF(Maßnahmen!I166="","",IF(Maßnahmen!I166="Bitte auswählen","",Maßnahmen!I166)))</f>
        <v/>
      </c>
      <c r="L79" s="13" t="str">
        <f>IF(Maßnahmen!J166="-","",IF(Maßnahmen!J166="","",IF(Maßnahmen!J166="Bitte auswählen","",Maßnahmen!J166)))</f>
        <v/>
      </c>
      <c r="M79" s="13" t="str">
        <f>IF(Maßnahmen!L166="-","",IF(Maßnahmen!L166="","",IF(Maßnahmen!L166="Bitte auswählen","",Maßnahmen!L166)))</f>
        <v/>
      </c>
      <c r="N79" s="13" t="str">
        <f>IF(Maßnahmen!L167="-","",IF(Maßnahmen!L167="","",IF(Maßnahmen!L167="Bitte auswählen","",Maßnahmen!L167)))</f>
        <v/>
      </c>
      <c r="O79" s="13" t="str">
        <f>IF(Maßnahmen!N166="-","",IF(Maßnahmen!N166="","",IF(Maßnahmen!N166="Bitte auswählen","",Maßnahmen!N166)))</f>
        <v/>
      </c>
      <c r="P79" s="13" t="str">
        <f>IF(Maßnahmen!O166="-","",IF(Maßnahmen!O166="","",IF(Maßnahmen!O166="Bitte auswählen","",Maßnahmen!O166)))</f>
        <v/>
      </c>
      <c r="Q79" s="13" t="str">
        <f>IF(Maßnahmen!Q166="-","",IF(Maßnahmen!Q166="","",IF(Maßnahmen!Q166="Bitte auswählen","",Maßnahmen!Q166)))</f>
        <v/>
      </c>
      <c r="R79" s="13" t="str">
        <f>IF(Maßnahmen!Q167="-","",IF(Maßnahmen!Q167="","",IF(Maßnahmen!Q167="Bitte auswählen","",Maßnahmen!Q167)))</f>
        <v/>
      </c>
      <c r="S79" s="15" t="str">
        <f>IF(Maßnahmen!V166="-","",IF(Maßnahmen!V166="","",IF(Maßnahmen!V166="Bitte auswählen","",Maßnahmen!V166)))</f>
        <v/>
      </c>
      <c r="T79" s="15" t="str">
        <f>IF(Maßnahmen!W166="-","",IF(Maßnahmen!W166="","",IF(Maßnahmen!W166="Bitte auswählen","",Maßnahmen!W166)))</f>
        <v/>
      </c>
      <c r="U79" s="15" t="str">
        <f>IF(Maßnahmen!X166="-","",IF(Maßnahmen!X166="","",IF(Maßnahmen!X166="Bitte auswählen","",Maßnahmen!X166)))</f>
        <v/>
      </c>
      <c r="V79" s="15" t="str">
        <f>IF(Maßnahmen!Y166="-","",IF(Maßnahmen!Y166="","",IF(Maßnahmen!Y166="Bitte auswählen","",Maßnahmen!Y166)))</f>
        <v/>
      </c>
      <c r="W79" s="15">
        <f>IF(Maßnahmen!Z166="-","",IF(Maßnahmen!Z166="","",IF(Maßnahmen!Z166="Bitte auswählen","",Maßnahmen!Z166)))</f>
        <v>0</v>
      </c>
      <c r="X79" s="15">
        <f>IF(Maßnahmen!AA166="-","",IF(Maßnahmen!AA166="","",IF(Maßnahmen!AA166="Bitte auswählen","",Maßnahmen!AA166)))</f>
        <v>0</v>
      </c>
      <c r="Y79" s="15">
        <f>IF(Maßnahmen!AB166="-","",IF(Maßnahmen!AB166="","",IF(Maßnahmen!AB166="Bitte auswählen","",Maßnahmen!AB166)))</f>
        <v>0</v>
      </c>
      <c r="Z79" s="21" t="str">
        <f>IF(Maßnahmen!AC166="-","",IF(Maßnahmen!AC166="","",IF(Maßnahmen!AC166="Bitte auswählen","",Maßnahmen!AC166)))</f>
        <v/>
      </c>
      <c r="AA79" s="21" t="str">
        <f>IF(Maßnahmen!AD166="-","",IF(Maßnahmen!AD166="","",IF(Maßnahmen!AD166="Bitte auswählen","",Maßnahmen!AD166)))</f>
        <v/>
      </c>
      <c r="AB79" s="19" t="str">
        <f>IF(Maßnahmen!S166="-","",IF(Maßnahmen!S166="","",IF(Maßnahmen!S166="Bitte auswählen","",Maßnahmen!S166)))</f>
        <v/>
      </c>
      <c r="AC79" s="19" t="str">
        <f>IF(Maßnahmen!U166="-","",IF(Maßnahmen!U166="","",IF(Maßnahmen!U166="Bitte auswählen","",Maßnahmen!U166)))</f>
        <v/>
      </c>
      <c r="AD79" s="19" t="str">
        <f>IF(Maßnahmen!U167="-","",IF(Maßnahmen!U167="","",IF(Maßnahmen!U167="Bitte auswählen","",Maßnahmen!U167)))</f>
        <v/>
      </c>
    </row>
    <row r="80" spans="1:30">
      <c r="A80" s="49" t="str">
        <f>IF(Netzwerk!E$7="-","",IF(Netzwerk!E$7="","",IF(Netzwerk!E$7="Bitte auswählen","",Netzwerk!E$7)))</f>
        <v/>
      </c>
      <c r="B80" s="51" t="str">
        <f>IF(Maßnahmen!R168="-","",IF(Maßnahmen!R168="","",IF(Maßnahmen!R168="Bitte auswählen","",Maßnahmen!R168)))</f>
        <v/>
      </c>
      <c r="C80" s="12">
        <f>IF(Maßnahmen!B168="-","",IF(Maßnahmen!B168="","",IF(Maßnahmen!B168="Bitte auswählen","",Maßnahmen!B168)))</f>
        <v>79</v>
      </c>
      <c r="D80" s="13" t="str">
        <f>IF(Maßnahmen!C168="-","",IF(Maßnahmen!C168="","",IF(Maßnahmen!C168="Bitte auswählen","",Maßnahmen!C168)))</f>
        <v/>
      </c>
      <c r="E80" s="13" t="str">
        <f>IF(Maßnahmen!C169="-","",IF(Maßnahmen!C169="","",IF(Maßnahmen!C169="Bitte auswählen","",Maßnahmen!C169)))</f>
        <v/>
      </c>
      <c r="F80" s="13" t="str">
        <f>IF(Maßnahmen!D168="-","",IF(Maßnahmen!D168="","",IF(Maßnahmen!D168="Bitte auswählen","",Maßnahmen!D168)))</f>
        <v/>
      </c>
      <c r="G80" s="13" t="str">
        <f>IF(Maßnahmen!E168="-","",IF(Maßnahmen!E168="","",IF(Maßnahmen!E168="Bitte auswählen","",Maßnahmen!E168)))</f>
        <v/>
      </c>
      <c r="H80" s="13" t="str">
        <f>IF(Maßnahmen!F168="-","",IF(Maßnahmen!F168="","",IF(Maßnahmen!F168="Bitte auswählen","",Maßnahmen!F168)))</f>
        <v/>
      </c>
      <c r="I80" s="13" t="str">
        <f>IF(Maßnahmen!G168="-","",IF(Maßnahmen!G168="","",IF(Maßnahmen!G168="Bitte auswählen","",Maßnahmen!G168)))</f>
        <v/>
      </c>
      <c r="J80" s="13" t="str">
        <f>IF(Maßnahmen!H168="-","",IF(Maßnahmen!H168="","",IF(Maßnahmen!H168="Bitte auswählen","",Maßnahmen!H168)))</f>
        <v/>
      </c>
      <c r="K80" s="14" t="str">
        <f>IF(Maßnahmen!I168="-","",IF(Maßnahmen!I168="","",IF(Maßnahmen!I168="Bitte auswählen","",Maßnahmen!I168)))</f>
        <v/>
      </c>
      <c r="L80" s="13" t="str">
        <f>IF(Maßnahmen!J168="-","",IF(Maßnahmen!J168="","",IF(Maßnahmen!J168="Bitte auswählen","",Maßnahmen!J168)))</f>
        <v/>
      </c>
      <c r="M80" s="13" t="str">
        <f>IF(Maßnahmen!L168="-","",IF(Maßnahmen!L168="","",IF(Maßnahmen!L168="Bitte auswählen","",Maßnahmen!L168)))</f>
        <v/>
      </c>
      <c r="N80" s="13" t="str">
        <f>IF(Maßnahmen!L169="-","",IF(Maßnahmen!L169="","",IF(Maßnahmen!L169="Bitte auswählen","",Maßnahmen!L169)))</f>
        <v/>
      </c>
      <c r="O80" s="13" t="str">
        <f>IF(Maßnahmen!N168="-","",IF(Maßnahmen!N168="","",IF(Maßnahmen!N168="Bitte auswählen","",Maßnahmen!N168)))</f>
        <v/>
      </c>
      <c r="P80" s="13" t="str">
        <f>IF(Maßnahmen!O168="-","",IF(Maßnahmen!O168="","",IF(Maßnahmen!O168="Bitte auswählen","",Maßnahmen!O168)))</f>
        <v/>
      </c>
      <c r="Q80" s="13" t="str">
        <f>IF(Maßnahmen!Q168="-","",IF(Maßnahmen!Q168="","",IF(Maßnahmen!Q168="Bitte auswählen","",Maßnahmen!Q168)))</f>
        <v/>
      </c>
      <c r="R80" s="13" t="str">
        <f>IF(Maßnahmen!Q169="-","",IF(Maßnahmen!Q169="","",IF(Maßnahmen!Q169="Bitte auswählen","",Maßnahmen!Q169)))</f>
        <v/>
      </c>
      <c r="S80" s="15" t="str">
        <f>IF(Maßnahmen!V168="-","",IF(Maßnahmen!V168="","",IF(Maßnahmen!V168="Bitte auswählen","",Maßnahmen!V168)))</f>
        <v/>
      </c>
      <c r="T80" s="15" t="str">
        <f>IF(Maßnahmen!W168="-","",IF(Maßnahmen!W168="","",IF(Maßnahmen!W168="Bitte auswählen","",Maßnahmen!W168)))</f>
        <v/>
      </c>
      <c r="U80" s="15" t="str">
        <f>IF(Maßnahmen!X168="-","",IF(Maßnahmen!X168="","",IF(Maßnahmen!X168="Bitte auswählen","",Maßnahmen!X168)))</f>
        <v/>
      </c>
      <c r="V80" s="15" t="str">
        <f>IF(Maßnahmen!Y168="-","",IF(Maßnahmen!Y168="","",IF(Maßnahmen!Y168="Bitte auswählen","",Maßnahmen!Y168)))</f>
        <v/>
      </c>
      <c r="W80" s="15">
        <f>IF(Maßnahmen!Z168="-","",IF(Maßnahmen!Z168="","",IF(Maßnahmen!Z168="Bitte auswählen","",Maßnahmen!Z168)))</f>
        <v>0</v>
      </c>
      <c r="X80" s="15">
        <f>IF(Maßnahmen!AA168="-","",IF(Maßnahmen!AA168="","",IF(Maßnahmen!AA168="Bitte auswählen","",Maßnahmen!AA168)))</f>
        <v>0</v>
      </c>
      <c r="Y80" s="15">
        <f>IF(Maßnahmen!AB168="-","",IF(Maßnahmen!AB168="","",IF(Maßnahmen!AB168="Bitte auswählen","",Maßnahmen!AB168)))</f>
        <v>0</v>
      </c>
      <c r="Z80" s="21" t="str">
        <f>IF(Maßnahmen!AC168="-","",IF(Maßnahmen!AC168="","",IF(Maßnahmen!AC168="Bitte auswählen","",Maßnahmen!AC168)))</f>
        <v/>
      </c>
      <c r="AA80" s="21" t="str">
        <f>IF(Maßnahmen!AD168="-","",IF(Maßnahmen!AD168="","",IF(Maßnahmen!AD168="Bitte auswählen","",Maßnahmen!AD168)))</f>
        <v/>
      </c>
      <c r="AB80" s="19" t="str">
        <f>IF(Maßnahmen!S168="-","",IF(Maßnahmen!S168="","",IF(Maßnahmen!S168="Bitte auswählen","",Maßnahmen!S168)))</f>
        <v/>
      </c>
      <c r="AC80" s="19" t="str">
        <f>IF(Maßnahmen!U168="-","",IF(Maßnahmen!U168="","",IF(Maßnahmen!U168="Bitte auswählen","",Maßnahmen!U168)))</f>
        <v/>
      </c>
      <c r="AD80" s="19" t="str">
        <f>IF(Maßnahmen!U169="-","",IF(Maßnahmen!U169="","",IF(Maßnahmen!U169="Bitte auswählen","",Maßnahmen!U169)))</f>
        <v/>
      </c>
    </row>
    <row r="81" spans="1:30">
      <c r="A81" s="49" t="str">
        <f>IF(Netzwerk!E$7="-","",IF(Netzwerk!E$7="","",IF(Netzwerk!E$7="Bitte auswählen","",Netzwerk!E$7)))</f>
        <v/>
      </c>
      <c r="B81" s="51" t="str">
        <f>IF(Maßnahmen!R170="-","",IF(Maßnahmen!R170="","",IF(Maßnahmen!R170="Bitte auswählen","",Maßnahmen!R170)))</f>
        <v/>
      </c>
      <c r="C81" s="12">
        <f>IF(Maßnahmen!B170="-","",IF(Maßnahmen!B170="","",IF(Maßnahmen!B170="Bitte auswählen","",Maßnahmen!B170)))</f>
        <v>80</v>
      </c>
      <c r="D81" s="13" t="str">
        <f>IF(Maßnahmen!C170="-","",IF(Maßnahmen!C170="","",IF(Maßnahmen!C170="Bitte auswählen","",Maßnahmen!C170)))</f>
        <v/>
      </c>
      <c r="E81" s="13" t="str">
        <f>IF(Maßnahmen!C171="-","",IF(Maßnahmen!C171="","",IF(Maßnahmen!C171="Bitte auswählen","",Maßnahmen!C171)))</f>
        <v/>
      </c>
      <c r="F81" s="13" t="str">
        <f>IF(Maßnahmen!D170="-","",IF(Maßnahmen!D170="","",IF(Maßnahmen!D170="Bitte auswählen","",Maßnahmen!D170)))</f>
        <v/>
      </c>
      <c r="G81" s="13" t="str">
        <f>IF(Maßnahmen!E170="-","",IF(Maßnahmen!E170="","",IF(Maßnahmen!E170="Bitte auswählen","",Maßnahmen!E170)))</f>
        <v/>
      </c>
      <c r="H81" s="13" t="str">
        <f>IF(Maßnahmen!F170="-","",IF(Maßnahmen!F170="","",IF(Maßnahmen!F170="Bitte auswählen","",Maßnahmen!F170)))</f>
        <v/>
      </c>
      <c r="I81" s="13" t="str">
        <f>IF(Maßnahmen!G170="-","",IF(Maßnahmen!G170="","",IF(Maßnahmen!G170="Bitte auswählen","",Maßnahmen!G170)))</f>
        <v/>
      </c>
      <c r="J81" s="13" t="str">
        <f>IF(Maßnahmen!H170="-","",IF(Maßnahmen!H170="","",IF(Maßnahmen!H170="Bitte auswählen","",Maßnahmen!H170)))</f>
        <v/>
      </c>
      <c r="K81" s="14" t="str">
        <f>IF(Maßnahmen!I170="-","",IF(Maßnahmen!I170="","",IF(Maßnahmen!I170="Bitte auswählen","",Maßnahmen!I170)))</f>
        <v/>
      </c>
      <c r="L81" s="13" t="str">
        <f>IF(Maßnahmen!J170="-","",IF(Maßnahmen!J170="","",IF(Maßnahmen!J170="Bitte auswählen","",Maßnahmen!J170)))</f>
        <v/>
      </c>
      <c r="M81" s="13" t="str">
        <f>IF(Maßnahmen!L170="-","",IF(Maßnahmen!L170="","",IF(Maßnahmen!L170="Bitte auswählen","",Maßnahmen!L170)))</f>
        <v/>
      </c>
      <c r="N81" s="13" t="str">
        <f>IF(Maßnahmen!L171="-","",IF(Maßnahmen!L171="","",IF(Maßnahmen!L171="Bitte auswählen","",Maßnahmen!L171)))</f>
        <v/>
      </c>
      <c r="O81" s="13" t="str">
        <f>IF(Maßnahmen!N170="-","",IF(Maßnahmen!N170="","",IF(Maßnahmen!N170="Bitte auswählen","",Maßnahmen!N170)))</f>
        <v/>
      </c>
      <c r="P81" s="13" t="str">
        <f>IF(Maßnahmen!O170="-","",IF(Maßnahmen!O170="","",IF(Maßnahmen!O170="Bitte auswählen","",Maßnahmen!O170)))</f>
        <v/>
      </c>
      <c r="Q81" s="13" t="str">
        <f>IF(Maßnahmen!Q170="-","",IF(Maßnahmen!Q170="","",IF(Maßnahmen!Q170="Bitte auswählen","",Maßnahmen!Q170)))</f>
        <v/>
      </c>
      <c r="R81" s="13" t="str">
        <f>IF(Maßnahmen!Q171="-","",IF(Maßnahmen!Q171="","",IF(Maßnahmen!Q171="Bitte auswählen","",Maßnahmen!Q171)))</f>
        <v/>
      </c>
      <c r="S81" s="15" t="str">
        <f>IF(Maßnahmen!V170="-","",IF(Maßnahmen!V170="","",IF(Maßnahmen!V170="Bitte auswählen","",Maßnahmen!V170)))</f>
        <v/>
      </c>
      <c r="T81" s="15" t="str">
        <f>IF(Maßnahmen!W170="-","",IF(Maßnahmen!W170="","",IF(Maßnahmen!W170="Bitte auswählen","",Maßnahmen!W170)))</f>
        <v/>
      </c>
      <c r="U81" s="15" t="str">
        <f>IF(Maßnahmen!X170="-","",IF(Maßnahmen!X170="","",IF(Maßnahmen!X170="Bitte auswählen","",Maßnahmen!X170)))</f>
        <v/>
      </c>
      <c r="V81" s="15" t="str">
        <f>IF(Maßnahmen!Y170="-","",IF(Maßnahmen!Y170="","",IF(Maßnahmen!Y170="Bitte auswählen","",Maßnahmen!Y170)))</f>
        <v/>
      </c>
      <c r="W81" s="15">
        <f>IF(Maßnahmen!Z170="-","",IF(Maßnahmen!Z170="","",IF(Maßnahmen!Z170="Bitte auswählen","",Maßnahmen!Z170)))</f>
        <v>0</v>
      </c>
      <c r="X81" s="15">
        <f>IF(Maßnahmen!AA170="-","",IF(Maßnahmen!AA170="","",IF(Maßnahmen!AA170="Bitte auswählen","",Maßnahmen!AA170)))</f>
        <v>0</v>
      </c>
      <c r="Y81" s="15">
        <f>IF(Maßnahmen!AB170="-","",IF(Maßnahmen!AB170="","",IF(Maßnahmen!AB170="Bitte auswählen","",Maßnahmen!AB170)))</f>
        <v>0</v>
      </c>
      <c r="Z81" s="21" t="str">
        <f>IF(Maßnahmen!AC170="-","",IF(Maßnahmen!AC170="","",IF(Maßnahmen!AC170="Bitte auswählen","",Maßnahmen!AC170)))</f>
        <v/>
      </c>
      <c r="AA81" s="21" t="str">
        <f>IF(Maßnahmen!AD170="-","",IF(Maßnahmen!AD170="","",IF(Maßnahmen!AD170="Bitte auswählen","",Maßnahmen!AD170)))</f>
        <v/>
      </c>
      <c r="AB81" s="19" t="str">
        <f>IF(Maßnahmen!S170="-","",IF(Maßnahmen!S170="","",IF(Maßnahmen!S170="Bitte auswählen","",Maßnahmen!S170)))</f>
        <v/>
      </c>
      <c r="AC81" s="19" t="str">
        <f>IF(Maßnahmen!U170="-","",IF(Maßnahmen!U170="","",IF(Maßnahmen!U170="Bitte auswählen","",Maßnahmen!U170)))</f>
        <v/>
      </c>
      <c r="AD81" s="19" t="str">
        <f>IF(Maßnahmen!U171="-","",IF(Maßnahmen!U171="","",IF(Maßnahmen!U171="Bitte auswählen","",Maßnahmen!U171)))</f>
        <v/>
      </c>
    </row>
    <row r="82" spans="1:30">
      <c r="A82" s="49" t="str">
        <f>IF(Netzwerk!E$7="-","",IF(Netzwerk!E$7="","",IF(Netzwerk!E$7="Bitte auswählen","",Netzwerk!E$7)))</f>
        <v/>
      </c>
      <c r="B82" s="51" t="str">
        <f>IF(Maßnahmen!R172="-","",IF(Maßnahmen!R172="","",IF(Maßnahmen!R172="Bitte auswählen","",Maßnahmen!R172)))</f>
        <v/>
      </c>
      <c r="C82" s="12">
        <f>IF(Maßnahmen!B172="-","",IF(Maßnahmen!B172="","",IF(Maßnahmen!B172="Bitte auswählen","",Maßnahmen!B172)))</f>
        <v>81</v>
      </c>
      <c r="D82" s="13" t="str">
        <f>IF(Maßnahmen!C172="-","",IF(Maßnahmen!C172="","",IF(Maßnahmen!C172="Bitte auswählen","",Maßnahmen!C172)))</f>
        <v/>
      </c>
      <c r="E82" s="13" t="str">
        <f>IF(Maßnahmen!C173="-","",IF(Maßnahmen!C173="","",IF(Maßnahmen!C173="Bitte auswählen","",Maßnahmen!C173)))</f>
        <v/>
      </c>
      <c r="F82" s="13" t="str">
        <f>IF(Maßnahmen!D172="-","",IF(Maßnahmen!D172="","",IF(Maßnahmen!D172="Bitte auswählen","",Maßnahmen!D172)))</f>
        <v/>
      </c>
      <c r="G82" s="13" t="str">
        <f>IF(Maßnahmen!E172="-","",IF(Maßnahmen!E172="","",IF(Maßnahmen!E172="Bitte auswählen","",Maßnahmen!E172)))</f>
        <v/>
      </c>
      <c r="H82" s="13" t="str">
        <f>IF(Maßnahmen!F172="-","",IF(Maßnahmen!F172="","",IF(Maßnahmen!F172="Bitte auswählen","",Maßnahmen!F172)))</f>
        <v/>
      </c>
      <c r="I82" s="13" t="str">
        <f>IF(Maßnahmen!G172="-","",IF(Maßnahmen!G172="","",IF(Maßnahmen!G172="Bitte auswählen","",Maßnahmen!G172)))</f>
        <v/>
      </c>
      <c r="J82" s="13" t="str">
        <f>IF(Maßnahmen!H172="-","",IF(Maßnahmen!H172="","",IF(Maßnahmen!H172="Bitte auswählen","",Maßnahmen!H172)))</f>
        <v/>
      </c>
      <c r="K82" s="14" t="str">
        <f>IF(Maßnahmen!I172="-","",IF(Maßnahmen!I172="","",IF(Maßnahmen!I172="Bitte auswählen","",Maßnahmen!I172)))</f>
        <v/>
      </c>
      <c r="L82" s="13" t="str">
        <f>IF(Maßnahmen!J172="-","",IF(Maßnahmen!J172="","",IF(Maßnahmen!J172="Bitte auswählen","",Maßnahmen!J172)))</f>
        <v/>
      </c>
      <c r="M82" s="13" t="str">
        <f>IF(Maßnahmen!L172="-","",IF(Maßnahmen!L172="","",IF(Maßnahmen!L172="Bitte auswählen","",Maßnahmen!L172)))</f>
        <v/>
      </c>
      <c r="N82" s="13" t="str">
        <f>IF(Maßnahmen!L173="-","",IF(Maßnahmen!L173="","",IF(Maßnahmen!L173="Bitte auswählen","",Maßnahmen!L173)))</f>
        <v/>
      </c>
      <c r="O82" s="13" t="str">
        <f>IF(Maßnahmen!N172="-","",IF(Maßnahmen!N172="","",IF(Maßnahmen!N172="Bitte auswählen","",Maßnahmen!N172)))</f>
        <v/>
      </c>
      <c r="P82" s="13" t="str">
        <f>IF(Maßnahmen!O172="-","",IF(Maßnahmen!O172="","",IF(Maßnahmen!O172="Bitte auswählen","",Maßnahmen!O172)))</f>
        <v/>
      </c>
      <c r="Q82" s="13" t="str">
        <f>IF(Maßnahmen!Q172="-","",IF(Maßnahmen!Q172="","",IF(Maßnahmen!Q172="Bitte auswählen","",Maßnahmen!Q172)))</f>
        <v/>
      </c>
      <c r="R82" s="13" t="str">
        <f>IF(Maßnahmen!Q173="-","",IF(Maßnahmen!Q173="","",IF(Maßnahmen!Q173="Bitte auswählen","",Maßnahmen!Q173)))</f>
        <v/>
      </c>
      <c r="S82" s="15" t="str">
        <f>IF(Maßnahmen!V172="-","",IF(Maßnahmen!V172="","",IF(Maßnahmen!V172="Bitte auswählen","",Maßnahmen!V172)))</f>
        <v/>
      </c>
      <c r="T82" s="15" t="str">
        <f>IF(Maßnahmen!W172="-","",IF(Maßnahmen!W172="","",IF(Maßnahmen!W172="Bitte auswählen","",Maßnahmen!W172)))</f>
        <v/>
      </c>
      <c r="U82" s="15" t="str">
        <f>IF(Maßnahmen!X172="-","",IF(Maßnahmen!X172="","",IF(Maßnahmen!X172="Bitte auswählen","",Maßnahmen!X172)))</f>
        <v/>
      </c>
      <c r="V82" s="15" t="str">
        <f>IF(Maßnahmen!Y172="-","",IF(Maßnahmen!Y172="","",IF(Maßnahmen!Y172="Bitte auswählen","",Maßnahmen!Y172)))</f>
        <v/>
      </c>
      <c r="W82" s="15">
        <f>IF(Maßnahmen!Z172="-","",IF(Maßnahmen!Z172="","",IF(Maßnahmen!Z172="Bitte auswählen","",Maßnahmen!Z172)))</f>
        <v>0</v>
      </c>
      <c r="X82" s="15">
        <f>IF(Maßnahmen!AA172="-","",IF(Maßnahmen!AA172="","",IF(Maßnahmen!AA172="Bitte auswählen","",Maßnahmen!AA172)))</f>
        <v>0</v>
      </c>
      <c r="Y82" s="15">
        <f>IF(Maßnahmen!AB172="-","",IF(Maßnahmen!AB172="","",IF(Maßnahmen!AB172="Bitte auswählen","",Maßnahmen!AB172)))</f>
        <v>0</v>
      </c>
      <c r="Z82" s="21" t="str">
        <f>IF(Maßnahmen!AC172="-","",IF(Maßnahmen!AC172="","",IF(Maßnahmen!AC172="Bitte auswählen","",Maßnahmen!AC172)))</f>
        <v/>
      </c>
      <c r="AA82" s="21" t="str">
        <f>IF(Maßnahmen!AD172="-","",IF(Maßnahmen!AD172="","",IF(Maßnahmen!AD172="Bitte auswählen","",Maßnahmen!AD172)))</f>
        <v/>
      </c>
      <c r="AB82" s="19" t="str">
        <f>IF(Maßnahmen!S172="-","",IF(Maßnahmen!S172="","",IF(Maßnahmen!S172="Bitte auswählen","",Maßnahmen!S172)))</f>
        <v/>
      </c>
      <c r="AC82" s="19" t="str">
        <f>IF(Maßnahmen!U172="-","",IF(Maßnahmen!U172="","",IF(Maßnahmen!U172="Bitte auswählen","",Maßnahmen!U172)))</f>
        <v/>
      </c>
      <c r="AD82" s="19" t="str">
        <f>IF(Maßnahmen!U173="-","",IF(Maßnahmen!U173="","",IF(Maßnahmen!U173="Bitte auswählen","",Maßnahmen!U173)))</f>
        <v/>
      </c>
    </row>
    <row r="83" spans="1:30">
      <c r="A83" s="49" t="str">
        <f>IF(Netzwerk!E$7="-","",IF(Netzwerk!E$7="","",IF(Netzwerk!E$7="Bitte auswählen","",Netzwerk!E$7)))</f>
        <v/>
      </c>
      <c r="B83" s="51" t="str">
        <f>IF(Maßnahmen!R174="-","",IF(Maßnahmen!R174="","",IF(Maßnahmen!R174="Bitte auswählen","",Maßnahmen!R174)))</f>
        <v/>
      </c>
      <c r="C83" s="12">
        <f>IF(Maßnahmen!B174="-","",IF(Maßnahmen!B174="","",IF(Maßnahmen!B174="Bitte auswählen","",Maßnahmen!B174)))</f>
        <v>82</v>
      </c>
      <c r="D83" s="13" t="str">
        <f>IF(Maßnahmen!C174="-","",IF(Maßnahmen!C174="","",IF(Maßnahmen!C174="Bitte auswählen","",Maßnahmen!C174)))</f>
        <v/>
      </c>
      <c r="E83" s="13" t="str">
        <f>IF(Maßnahmen!C175="-","",IF(Maßnahmen!C175="","",IF(Maßnahmen!C175="Bitte auswählen","",Maßnahmen!C175)))</f>
        <v/>
      </c>
      <c r="F83" s="13" t="str">
        <f>IF(Maßnahmen!D174="-","",IF(Maßnahmen!D174="","",IF(Maßnahmen!D174="Bitte auswählen","",Maßnahmen!D174)))</f>
        <v/>
      </c>
      <c r="G83" s="13" t="str">
        <f>IF(Maßnahmen!E174="-","",IF(Maßnahmen!E174="","",IF(Maßnahmen!E174="Bitte auswählen","",Maßnahmen!E174)))</f>
        <v/>
      </c>
      <c r="H83" s="13" t="str">
        <f>IF(Maßnahmen!F174="-","",IF(Maßnahmen!F174="","",IF(Maßnahmen!F174="Bitte auswählen","",Maßnahmen!F174)))</f>
        <v/>
      </c>
      <c r="I83" s="13" t="str">
        <f>IF(Maßnahmen!G174="-","",IF(Maßnahmen!G174="","",IF(Maßnahmen!G174="Bitte auswählen","",Maßnahmen!G174)))</f>
        <v/>
      </c>
      <c r="J83" s="13" t="str">
        <f>IF(Maßnahmen!H174="-","",IF(Maßnahmen!H174="","",IF(Maßnahmen!H174="Bitte auswählen","",Maßnahmen!H174)))</f>
        <v/>
      </c>
      <c r="K83" s="14" t="str">
        <f>IF(Maßnahmen!I174="-","",IF(Maßnahmen!I174="","",IF(Maßnahmen!I174="Bitte auswählen","",Maßnahmen!I174)))</f>
        <v/>
      </c>
      <c r="L83" s="13" t="str">
        <f>IF(Maßnahmen!J174="-","",IF(Maßnahmen!J174="","",IF(Maßnahmen!J174="Bitte auswählen","",Maßnahmen!J174)))</f>
        <v/>
      </c>
      <c r="M83" s="13" t="str">
        <f>IF(Maßnahmen!L174="-","",IF(Maßnahmen!L174="","",IF(Maßnahmen!L174="Bitte auswählen","",Maßnahmen!L174)))</f>
        <v/>
      </c>
      <c r="N83" s="13" t="str">
        <f>IF(Maßnahmen!L175="-","",IF(Maßnahmen!L175="","",IF(Maßnahmen!L175="Bitte auswählen","",Maßnahmen!L175)))</f>
        <v/>
      </c>
      <c r="O83" s="13" t="str">
        <f>IF(Maßnahmen!N174="-","",IF(Maßnahmen!N174="","",IF(Maßnahmen!N174="Bitte auswählen","",Maßnahmen!N174)))</f>
        <v/>
      </c>
      <c r="P83" s="13" t="str">
        <f>IF(Maßnahmen!O174="-","",IF(Maßnahmen!O174="","",IF(Maßnahmen!O174="Bitte auswählen","",Maßnahmen!O174)))</f>
        <v/>
      </c>
      <c r="Q83" s="13" t="str">
        <f>IF(Maßnahmen!Q174="-","",IF(Maßnahmen!Q174="","",IF(Maßnahmen!Q174="Bitte auswählen","",Maßnahmen!Q174)))</f>
        <v/>
      </c>
      <c r="R83" s="13" t="str">
        <f>IF(Maßnahmen!Q175="-","",IF(Maßnahmen!Q175="","",IF(Maßnahmen!Q175="Bitte auswählen","",Maßnahmen!Q175)))</f>
        <v/>
      </c>
      <c r="S83" s="15" t="str">
        <f>IF(Maßnahmen!V174="-","",IF(Maßnahmen!V174="","",IF(Maßnahmen!V174="Bitte auswählen","",Maßnahmen!V174)))</f>
        <v/>
      </c>
      <c r="T83" s="15" t="str">
        <f>IF(Maßnahmen!W174="-","",IF(Maßnahmen!W174="","",IF(Maßnahmen!W174="Bitte auswählen","",Maßnahmen!W174)))</f>
        <v/>
      </c>
      <c r="U83" s="15" t="str">
        <f>IF(Maßnahmen!X174="-","",IF(Maßnahmen!X174="","",IF(Maßnahmen!X174="Bitte auswählen","",Maßnahmen!X174)))</f>
        <v/>
      </c>
      <c r="V83" s="15" t="str">
        <f>IF(Maßnahmen!Y174="-","",IF(Maßnahmen!Y174="","",IF(Maßnahmen!Y174="Bitte auswählen","",Maßnahmen!Y174)))</f>
        <v/>
      </c>
      <c r="W83" s="15">
        <f>IF(Maßnahmen!Z174="-","",IF(Maßnahmen!Z174="","",IF(Maßnahmen!Z174="Bitte auswählen","",Maßnahmen!Z174)))</f>
        <v>0</v>
      </c>
      <c r="X83" s="15">
        <f>IF(Maßnahmen!AA174="-","",IF(Maßnahmen!AA174="","",IF(Maßnahmen!AA174="Bitte auswählen","",Maßnahmen!AA174)))</f>
        <v>0</v>
      </c>
      <c r="Y83" s="15">
        <f>IF(Maßnahmen!AB174="-","",IF(Maßnahmen!AB174="","",IF(Maßnahmen!AB174="Bitte auswählen","",Maßnahmen!AB174)))</f>
        <v>0</v>
      </c>
      <c r="Z83" s="21" t="str">
        <f>IF(Maßnahmen!AC174="-","",IF(Maßnahmen!AC174="","",IF(Maßnahmen!AC174="Bitte auswählen","",Maßnahmen!AC174)))</f>
        <v/>
      </c>
      <c r="AA83" s="21" t="str">
        <f>IF(Maßnahmen!AD174="-","",IF(Maßnahmen!AD174="","",IF(Maßnahmen!AD174="Bitte auswählen","",Maßnahmen!AD174)))</f>
        <v/>
      </c>
      <c r="AB83" s="19" t="str">
        <f>IF(Maßnahmen!S174="-","",IF(Maßnahmen!S174="","",IF(Maßnahmen!S174="Bitte auswählen","",Maßnahmen!S174)))</f>
        <v/>
      </c>
      <c r="AC83" s="19" t="str">
        <f>IF(Maßnahmen!U174="-","",IF(Maßnahmen!U174="","",IF(Maßnahmen!U174="Bitte auswählen","",Maßnahmen!U174)))</f>
        <v/>
      </c>
      <c r="AD83" s="19" t="str">
        <f>IF(Maßnahmen!U175="-","",IF(Maßnahmen!U175="","",IF(Maßnahmen!U175="Bitte auswählen","",Maßnahmen!U175)))</f>
        <v/>
      </c>
    </row>
    <row r="84" spans="1:30">
      <c r="A84" s="49" t="str">
        <f>IF(Netzwerk!E$7="-","",IF(Netzwerk!E$7="","",IF(Netzwerk!E$7="Bitte auswählen","",Netzwerk!E$7)))</f>
        <v/>
      </c>
      <c r="B84" s="51" t="str">
        <f>IF(Maßnahmen!R176="-","",IF(Maßnahmen!R176="","",IF(Maßnahmen!R176="Bitte auswählen","",Maßnahmen!R176)))</f>
        <v/>
      </c>
      <c r="C84" s="12">
        <f>IF(Maßnahmen!B176="-","",IF(Maßnahmen!B176="","",IF(Maßnahmen!B176="Bitte auswählen","",Maßnahmen!B176)))</f>
        <v>83</v>
      </c>
      <c r="D84" s="13" t="str">
        <f>IF(Maßnahmen!C176="-","",IF(Maßnahmen!C176="","",IF(Maßnahmen!C176="Bitte auswählen","",Maßnahmen!C176)))</f>
        <v/>
      </c>
      <c r="E84" s="13" t="str">
        <f>IF(Maßnahmen!C177="-","",IF(Maßnahmen!C177="","",IF(Maßnahmen!C177="Bitte auswählen","",Maßnahmen!C177)))</f>
        <v/>
      </c>
      <c r="F84" s="13" t="str">
        <f>IF(Maßnahmen!D176="-","",IF(Maßnahmen!D176="","",IF(Maßnahmen!D176="Bitte auswählen","",Maßnahmen!D176)))</f>
        <v/>
      </c>
      <c r="G84" s="13" t="str">
        <f>IF(Maßnahmen!E176="-","",IF(Maßnahmen!E176="","",IF(Maßnahmen!E176="Bitte auswählen","",Maßnahmen!E176)))</f>
        <v/>
      </c>
      <c r="H84" s="13" t="str">
        <f>IF(Maßnahmen!F176="-","",IF(Maßnahmen!F176="","",IF(Maßnahmen!F176="Bitte auswählen","",Maßnahmen!F176)))</f>
        <v/>
      </c>
      <c r="I84" s="13" t="str">
        <f>IF(Maßnahmen!G176="-","",IF(Maßnahmen!G176="","",IF(Maßnahmen!G176="Bitte auswählen","",Maßnahmen!G176)))</f>
        <v/>
      </c>
      <c r="J84" s="13" t="str">
        <f>IF(Maßnahmen!H176="-","",IF(Maßnahmen!H176="","",IF(Maßnahmen!H176="Bitte auswählen","",Maßnahmen!H176)))</f>
        <v/>
      </c>
      <c r="K84" s="14" t="str">
        <f>IF(Maßnahmen!I176="-","",IF(Maßnahmen!I176="","",IF(Maßnahmen!I176="Bitte auswählen","",Maßnahmen!I176)))</f>
        <v/>
      </c>
      <c r="L84" s="13" t="str">
        <f>IF(Maßnahmen!J176="-","",IF(Maßnahmen!J176="","",IF(Maßnahmen!J176="Bitte auswählen","",Maßnahmen!J176)))</f>
        <v/>
      </c>
      <c r="M84" s="13" t="str">
        <f>IF(Maßnahmen!L176="-","",IF(Maßnahmen!L176="","",IF(Maßnahmen!L176="Bitte auswählen","",Maßnahmen!L176)))</f>
        <v/>
      </c>
      <c r="N84" s="13" t="str">
        <f>IF(Maßnahmen!L177="-","",IF(Maßnahmen!L177="","",IF(Maßnahmen!L177="Bitte auswählen","",Maßnahmen!L177)))</f>
        <v/>
      </c>
      <c r="O84" s="13" t="str">
        <f>IF(Maßnahmen!N176="-","",IF(Maßnahmen!N176="","",IF(Maßnahmen!N176="Bitte auswählen","",Maßnahmen!N176)))</f>
        <v/>
      </c>
      <c r="P84" s="13" t="str">
        <f>IF(Maßnahmen!O176="-","",IF(Maßnahmen!O176="","",IF(Maßnahmen!O176="Bitte auswählen","",Maßnahmen!O176)))</f>
        <v/>
      </c>
      <c r="Q84" s="13" t="str">
        <f>IF(Maßnahmen!Q176="-","",IF(Maßnahmen!Q176="","",IF(Maßnahmen!Q176="Bitte auswählen","",Maßnahmen!Q176)))</f>
        <v/>
      </c>
      <c r="R84" s="13" t="str">
        <f>IF(Maßnahmen!Q177="-","",IF(Maßnahmen!Q177="","",IF(Maßnahmen!Q177="Bitte auswählen","",Maßnahmen!Q177)))</f>
        <v/>
      </c>
      <c r="S84" s="15" t="str">
        <f>IF(Maßnahmen!V176="-","",IF(Maßnahmen!V176="","",IF(Maßnahmen!V176="Bitte auswählen","",Maßnahmen!V176)))</f>
        <v/>
      </c>
      <c r="T84" s="15" t="str">
        <f>IF(Maßnahmen!W176="-","",IF(Maßnahmen!W176="","",IF(Maßnahmen!W176="Bitte auswählen","",Maßnahmen!W176)))</f>
        <v/>
      </c>
      <c r="U84" s="15" t="str">
        <f>IF(Maßnahmen!X176="-","",IF(Maßnahmen!X176="","",IF(Maßnahmen!X176="Bitte auswählen","",Maßnahmen!X176)))</f>
        <v/>
      </c>
      <c r="V84" s="15" t="str">
        <f>IF(Maßnahmen!Y176="-","",IF(Maßnahmen!Y176="","",IF(Maßnahmen!Y176="Bitte auswählen","",Maßnahmen!Y176)))</f>
        <v/>
      </c>
      <c r="W84" s="15">
        <f>IF(Maßnahmen!Z176="-","",IF(Maßnahmen!Z176="","",IF(Maßnahmen!Z176="Bitte auswählen","",Maßnahmen!Z176)))</f>
        <v>0</v>
      </c>
      <c r="X84" s="15">
        <f>IF(Maßnahmen!AA176="-","",IF(Maßnahmen!AA176="","",IF(Maßnahmen!AA176="Bitte auswählen","",Maßnahmen!AA176)))</f>
        <v>0</v>
      </c>
      <c r="Y84" s="15">
        <f>IF(Maßnahmen!AB176="-","",IF(Maßnahmen!AB176="","",IF(Maßnahmen!AB176="Bitte auswählen","",Maßnahmen!AB176)))</f>
        <v>0</v>
      </c>
      <c r="Z84" s="21" t="str">
        <f>IF(Maßnahmen!AC176="-","",IF(Maßnahmen!AC176="","",IF(Maßnahmen!AC176="Bitte auswählen","",Maßnahmen!AC176)))</f>
        <v/>
      </c>
      <c r="AA84" s="21" t="str">
        <f>IF(Maßnahmen!AD176="-","",IF(Maßnahmen!AD176="","",IF(Maßnahmen!AD176="Bitte auswählen","",Maßnahmen!AD176)))</f>
        <v/>
      </c>
      <c r="AB84" s="19" t="str">
        <f>IF(Maßnahmen!S176="-","",IF(Maßnahmen!S176="","",IF(Maßnahmen!S176="Bitte auswählen","",Maßnahmen!S176)))</f>
        <v/>
      </c>
      <c r="AC84" s="19" t="str">
        <f>IF(Maßnahmen!U176="-","",IF(Maßnahmen!U176="","",IF(Maßnahmen!U176="Bitte auswählen","",Maßnahmen!U176)))</f>
        <v/>
      </c>
      <c r="AD84" s="19" t="str">
        <f>IF(Maßnahmen!U177="-","",IF(Maßnahmen!U177="","",IF(Maßnahmen!U177="Bitte auswählen","",Maßnahmen!U177)))</f>
        <v/>
      </c>
    </row>
    <row r="85" spans="1:30">
      <c r="A85" s="49" t="str">
        <f>IF(Netzwerk!E$7="-","",IF(Netzwerk!E$7="","",IF(Netzwerk!E$7="Bitte auswählen","",Netzwerk!E$7)))</f>
        <v/>
      </c>
      <c r="B85" s="51" t="str">
        <f>IF(Maßnahmen!R178="-","",IF(Maßnahmen!R178="","",IF(Maßnahmen!R178="Bitte auswählen","",Maßnahmen!R178)))</f>
        <v/>
      </c>
      <c r="C85" s="12">
        <f>IF(Maßnahmen!B178="-","",IF(Maßnahmen!B178="","",IF(Maßnahmen!B178="Bitte auswählen","",Maßnahmen!B178)))</f>
        <v>84</v>
      </c>
      <c r="D85" s="13" t="str">
        <f>IF(Maßnahmen!C178="-","",IF(Maßnahmen!C178="","",IF(Maßnahmen!C178="Bitte auswählen","",Maßnahmen!C178)))</f>
        <v/>
      </c>
      <c r="E85" s="13" t="str">
        <f>IF(Maßnahmen!C179="-","",IF(Maßnahmen!C179="","",IF(Maßnahmen!C179="Bitte auswählen","",Maßnahmen!C179)))</f>
        <v/>
      </c>
      <c r="F85" s="13" t="str">
        <f>IF(Maßnahmen!D178="-","",IF(Maßnahmen!D178="","",IF(Maßnahmen!D178="Bitte auswählen","",Maßnahmen!D178)))</f>
        <v/>
      </c>
      <c r="G85" s="13" t="str">
        <f>IF(Maßnahmen!E178="-","",IF(Maßnahmen!E178="","",IF(Maßnahmen!E178="Bitte auswählen","",Maßnahmen!E178)))</f>
        <v/>
      </c>
      <c r="H85" s="13" t="str">
        <f>IF(Maßnahmen!F178="-","",IF(Maßnahmen!F178="","",IF(Maßnahmen!F178="Bitte auswählen","",Maßnahmen!F178)))</f>
        <v/>
      </c>
      <c r="I85" s="13" t="str">
        <f>IF(Maßnahmen!G178="-","",IF(Maßnahmen!G178="","",IF(Maßnahmen!G178="Bitte auswählen","",Maßnahmen!G178)))</f>
        <v/>
      </c>
      <c r="J85" s="13" t="str">
        <f>IF(Maßnahmen!H178="-","",IF(Maßnahmen!H178="","",IF(Maßnahmen!H178="Bitte auswählen","",Maßnahmen!H178)))</f>
        <v/>
      </c>
      <c r="K85" s="14" t="str">
        <f>IF(Maßnahmen!I178="-","",IF(Maßnahmen!I178="","",IF(Maßnahmen!I178="Bitte auswählen","",Maßnahmen!I178)))</f>
        <v/>
      </c>
      <c r="L85" s="13" t="str">
        <f>IF(Maßnahmen!J178="-","",IF(Maßnahmen!J178="","",IF(Maßnahmen!J178="Bitte auswählen","",Maßnahmen!J178)))</f>
        <v/>
      </c>
      <c r="M85" s="13" t="str">
        <f>IF(Maßnahmen!L178="-","",IF(Maßnahmen!L178="","",IF(Maßnahmen!L178="Bitte auswählen","",Maßnahmen!L178)))</f>
        <v/>
      </c>
      <c r="N85" s="13" t="str">
        <f>IF(Maßnahmen!L179="-","",IF(Maßnahmen!L179="","",IF(Maßnahmen!L179="Bitte auswählen","",Maßnahmen!L179)))</f>
        <v/>
      </c>
      <c r="O85" s="13" t="str">
        <f>IF(Maßnahmen!N178="-","",IF(Maßnahmen!N178="","",IF(Maßnahmen!N178="Bitte auswählen","",Maßnahmen!N178)))</f>
        <v/>
      </c>
      <c r="P85" s="13" t="str">
        <f>IF(Maßnahmen!O178="-","",IF(Maßnahmen!O178="","",IF(Maßnahmen!O178="Bitte auswählen","",Maßnahmen!O178)))</f>
        <v/>
      </c>
      <c r="Q85" s="13" t="str">
        <f>IF(Maßnahmen!Q178="-","",IF(Maßnahmen!Q178="","",IF(Maßnahmen!Q178="Bitte auswählen","",Maßnahmen!Q178)))</f>
        <v/>
      </c>
      <c r="R85" s="13" t="str">
        <f>IF(Maßnahmen!Q179="-","",IF(Maßnahmen!Q179="","",IF(Maßnahmen!Q179="Bitte auswählen","",Maßnahmen!Q179)))</f>
        <v/>
      </c>
      <c r="S85" s="15" t="str">
        <f>IF(Maßnahmen!V178="-","",IF(Maßnahmen!V178="","",IF(Maßnahmen!V178="Bitte auswählen","",Maßnahmen!V178)))</f>
        <v/>
      </c>
      <c r="T85" s="15" t="str">
        <f>IF(Maßnahmen!W178="-","",IF(Maßnahmen!W178="","",IF(Maßnahmen!W178="Bitte auswählen","",Maßnahmen!W178)))</f>
        <v/>
      </c>
      <c r="U85" s="15" t="str">
        <f>IF(Maßnahmen!X178="-","",IF(Maßnahmen!X178="","",IF(Maßnahmen!X178="Bitte auswählen","",Maßnahmen!X178)))</f>
        <v/>
      </c>
      <c r="V85" s="15" t="str">
        <f>IF(Maßnahmen!Y178="-","",IF(Maßnahmen!Y178="","",IF(Maßnahmen!Y178="Bitte auswählen","",Maßnahmen!Y178)))</f>
        <v/>
      </c>
      <c r="W85" s="15">
        <f>IF(Maßnahmen!Z178="-","",IF(Maßnahmen!Z178="","",IF(Maßnahmen!Z178="Bitte auswählen","",Maßnahmen!Z178)))</f>
        <v>0</v>
      </c>
      <c r="X85" s="15">
        <f>IF(Maßnahmen!AA178="-","",IF(Maßnahmen!AA178="","",IF(Maßnahmen!AA178="Bitte auswählen","",Maßnahmen!AA178)))</f>
        <v>0</v>
      </c>
      <c r="Y85" s="15">
        <f>IF(Maßnahmen!AB178="-","",IF(Maßnahmen!AB178="","",IF(Maßnahmen!AB178="Bitte auswählen","",Maßnahmen!AB178)))</f>
        <v>0</v>
      </c>
      <c r="Z85" s="21" t="str">
        <f>IF(Maßnahmen!AC178="-","",IF(Maßnahmen!AC178="","",IF(Maßnahmen!AC178="Bitte auswählen","",Maßnahmen!AC178)))</f>
        <v/>
      </c>
      <c r="AA85" s="21" t="str">
        <f>IF(Maßnahmen!AD178="-","",IF(Maßnahmen!AD178="","",IF(Maßnahmen!AD178="Bitte auswählen","",Maßnahmen!AD178)))</f>
        <v/>
      </c>
      <c r="AB85" s="19" t="str">
        <f>IF(Maßnahmen!S178="-","",IF(Maßnahmen!S178="","",IF(Maßnahmen!S178="Bitte auswählen","",Maßnahmen!S178)))</f>
        <v/>
      </c>
      <c r="AC85" s="19" t="str">
        <f>IF(Maßnahmen!U178="-","",IF(Maßnahmen!U178="","",IF(Maßnahmen!U178="Bitte auswählen","",Maßnahmen!U178)))</f>
        <v/>
      </c>
      <c r="AD85" s="19" t="str">
        <f>IF(Maßnahmen!U179="-","",IF(Maßnahmen!U179="","",IF(Maßnahmen!U179="Bitte auswählen","",Maßnahmen!U179)))</f>
        <v/>
      </c>
    </row>
    <row r="86" spans="1:30">
      <c r="A86" s="49" t="str">
        <f>IF(Netzwerk!E$7="-","",IF(Netzwerk!E$7="","",IF(Netzwerk!E$7="Bitte auswählen","",Netzwerk!E$7)))</f>
        <v/>
      </c>
      <c r="B86" s="51" t="str">
        <f>IF(Maßnahmen!R180="-","",IF(Maßnahmen!R180="","",IF(Maßnahmen!R180="Bitte auswählen","",Maßnahmen!R180)))</f>
        <v/>
      </c>
      <c r="C86" s="12">
        <f>IF(Maßnahmen!B180="-","",IF(Maßnahmen!B180="","",IF(Maßnahmen!B180="Bitte auswählen","",Maßnahmen!B180)))</f>
        <v>85</v>
      </c>
      <c r="D86" s="13" t="str">
        <f>IF(Maßnahmen!C180="-","",IF(Maßnahmen!C180="","",IF(Maßnahmen!C180="Bitte auswählen","",Maßnahmen!C180)))</f>
        <v/>
      </c>
      <c r="E86" s="13" t="str">
        <f>IF(Maßnahmen!C181="-","",IF(Maßnahmen!C181="","",IF(Maßnahmen!C181="Bitte auswählen","",Maßnahmen!C181)))</f>
        <v/>
      </c>
      <c r="F86" s="13" t="str">
        <f>IF(Maßnahmen!D180="-","",IF(Maßnahmen!D180="","",IF(Maßnahmen!D180="Bitte auswählen","",Maßnahmen!D180)))</f>
        <v/>
      </c>
      <c r="G86" s="13" t="str">
        <f>IF(Maßnahmen!E180="-","",IF(Maßnahmen!E180="","",IF(Maßnahmen!E180="Bitte auswählen","",Maßnahmen!E180)))</f>
        <v/>
      </c>
      <c r="H86" s="13" t="str">
        <f>IF(Maßnahmen!F180="-","",IF(Maßnahmen!F180="","",IF(Maßnahmen!F180="Bitte auswählen","",Maßnahmen!F180)))</f>
        <v/>
      </c>
      <c r="I86" s="13" t="str">
        <f>IF(Maßnahmen!G180="-","",IF(Maßnahmen!G180="","",IF(Maßnahmen!G180="Bitte auswählen","",Maßnahmen!G180)))</f>
        <v/>
      </c>
      <c r="J86" s="13" t="str">
        <f>IF(Maßnahmen!H180="-","",IF(Maßnahmen!H180="","",IF(Maßnahmen!H180="Bitte auswählen","",Maßnahmen!H180)))</f>
        <v/>
      </c>
      <c r="K86" s="14" t="str">
        <f>IF(Maßnahmen!I180="-","",IF(Maßnahmen!I180="","",IF(Maßnahmen!I180="Bitte auswählen","",Maßnahmen!I180)))</f>
        <v/>
      </c>
      <c r="L86" s="13" t="str">
        <f>IF(Maßnahmen!J180="-","",IF(Maßnahmen!J180="","",IF(Maßnahmen!J180="Bitte auswählen","",Maßnahmen!J180)))</f>
        <v/>
      </c>
      <c r="M86" s="13" t="str">
        <f>IF(Maßnahmen!L180="-","",IF(Maßnahmen!L180="","",IF(Maßnahmen!L180="Bitte auswählen","",Maßnahmen!L180)))</f>
        <v/>
      </c>
      <c r="N86" s="13" t="str">
        <f>IF(Maßnahmen!L181="-","",IF(Maßnahmen!L181="","",IF(Maßnahmen!L181="Bitte auswählen","",Maßnahmen!L181)))</f>
        <v/>
      </c>
      <c r="O86" s="13" t="str">
        <f>IF(Maßnahmen!N180="-","",IF(Maßnahmen!N180="","",IF(Maßnahmen!N180="Bitte auswählen","",Maßnahmen!N180)))</f>
        <v/>
      </c>
      <c r="P86" s="13" t="str">
        <f>IF(Maßnahmen!O180="-","",IF(Maßnahmen!O180="","",IF(Maßnahmen!O180="Bitte auswählen","",Maßnahmen!O180)))</f>
        <v/>
      </c>
      <c r="Q86" s="13" t="str">
        <f>IF(Maßnahmen!Q180="-","",IF(Maßnahmen!Q180="","",IF(Maßnahmen!Q180="Bitte auswählen","",Maßnahmen!Q180)))</f>
        <v/>
      </c>
      <c r="R86" s="13" t="str">
        <f>IF(Maßnahmen!Q181="-","",IF(Maßnahmen!Q181="","",IF(Maßnahmen!Q181="Bitte auswählen","",Maßnahmen!Q181)))</f>
        <v/>
      </c>
      <c r="S86" s="15" t="str">
        <f>IF(Maßnahmen!V180="-","",IF(Maßnahmen!V180="","",IF(Maßnahmen!V180="Bitte auswählen","",Maßnahmen!V180)))</f>
        <v/>
      </c>
      <c r="T86" s="15" t="str">
        <f>IF(Maßnahmen!W180="-","",IF(Maßnahmen!W180="","",IF(Maßnahmen!W180="Bitte auswählen","",Maßnahmen!W180)))</f>
        <v/>
      </c>
      <c r="U86" s="15" t="str">
        <f>IF(Maßnahmen!X180="-","",IF(Maßnahmen!X180="","",IF(Maßnahmen!X180="Bitte auswählen","",Maßnahmen!X180)))</f>
        <v/>
      </c>
      <c r="V86" s="15" t="str">
        <f>IF(Maßnahmen!Y180="-","",IF(Maßnahmen!Y180="","",IF(Maßnahmen!Y180="Bitte auswählen","",Maßnahmen!Y180)))</f>
        <v/>
      </c>
      <c r="W86" s="15">
        <f>IF(Maßnahmen!Z180="-","",IF(Maßnahmen!Z180="","",IF(Maßnahmen!Z180="Bitte auswählen","",Maßnahmen!Z180)))</f>
        <v>0</v>
      </c>
      <c r="X86" s="15">
        <f>IF(Maßnahmen!AA180="-","",IF(Maßnahmen!AA180="","",IF(Maßnahmen!AA180="Bitte auswählen","",Maßnahmen!AA180)))</f>
        <v>0</v>
      </c>
      <c r="Y86" s="15">
        <f>IF(Maßnahmen!AB180="-","",IF(Maßnahmen!AB180="","",IF(Maßnahmen!AB180="Bitte auswählen","",Maßnahmen!AB180)))</f>
        <v>0</v>
      </c>
      <c r="Z86" s="21" t="str">
        <f>IF(Maßnahmen!AC180="-","",IF(Maßnahmen!AC180="","",IF(Maßnahmen!AC180="Bitte auswählen","",Maßnahmen!AC180)))</f>
        <v/>
      </c>
      <c r="AA86" s="21" t="str">
        <f>IF(Maßnahmen!AD180="-","",IF(Maßnahmen!AD180="","",IF(Maßnahmen!AD180="Bitte auswählen","",Maßnahmen!AD180)))</f>
        <v/>
      </c>
      <c r="AB86" s="19" t="str">
        <f>IF(Maßnahmen!S180="-","",IF(Maßnahmen!S180="","",IF(Maßnahmen!S180="Bitte auswählen","",Maßnahmen!S180)))</f>
        <v/>
      </c>
      <c r="AC86" s="19" t="str">
        <f>IF(Maßnahmen!U180="-","",IF(Maßnahmen!U180="","",IF(Maßnahmen!U180="Bitte auswählen","",Maßnahmen!U180)))</f>
        <v/>
      </c>
      <c r="AD86" s="19" t="str">
        <f>IF(Maßnahmen!U181="-","",IF(Maßnahmen!U181="","",IF(Maßnahmen!U181="Bitte auswählen","",Maßnahmen!U181)))</f>
        <v/>
      </c>
    </row>
    <row r="87" spans="1:30">
      <c r="A87" s="49" t="str">
        <f>IF(Netzwerk!E$7="-","",IF(Netzwerk!E$7="","",IF(Netzwerk!E$7="Bitte auswählen","",Netzwerk!E$7)))</f>
        <v/>
      </c>
      <c r="B87" s="51" t="str">
        <f>IF(Maßnahmen!R182="-","",IF(Maßnahmen!R182="","",IF(Maßnahmen!R182="Bitte auswählen","",Maßnahmen!R182)))</f>
        <v/>
      </c>
      <c r="C87" s="12">
        <f>IF(Maßnahmen!B182="-","",IF(Maßnahmen!B182="","",IF(Maßnahmen!B182="Bitte auswählen","",Maßnahmen!B182)))</f>
        <v>86</v>
      </c>
      <c r="D87" s="13" t="str">
        <f>IF(Maßnahmen!C182="-","",IF(Maßnahmen!C182="","",IF(Maßnahmen!C182="Bitte auswählen","",Maßnahmen!C182)))</f>
        <v/>
      </c>
      <c r="E87" s="13" t="str">
        <f>IF(Maßnahmen!C183="-","",IF(Maßnahmen!C183="","",IF(Maßnahmen!C183="Bitte auswählen","",Maßnahmen!C183)))</f>
        <v/>
      </c>
      <c r="F87" s="13" t="str">
        <f>IF(Maßnahmen!D182="-","",IF(Maßnahmen!D182="","",IF(Maßnahmen!D182="Bitte auswählen","",Maßnahmen!D182)))</f>
        <v/>
      </c>
      <c r="G87" s="13" t="str">
        <f>IF(Maßnahmen!E182="-","",IF(Maßnahmen!E182="","",IF(Maßnahmen!E182="Bitte auswählen","",Maßnahmen!E182)))</f>
        <v/>
      </c>
      <c r="H87" s="13" t="str">
        <f>IF(Maßnahmen!F182="-","",IF(Maßnahmen!F182="","",IF(Maßnahmen!F182="Bitte auswählen","",Maßnahmen!F182)))</f>
        <v/>
      </c>
      <c r="I87" s="13" t="str">
        <f>IF(Maßnahmen!G182="-","",IF(Maßnahmen!G182="","",IF(Maßnahmen!G182="Bitte auswählen","",Maßnahmen!G182)))</f>
        <v/>
      </c>
      <c r="J87" s="13" t="str">
        <f>IF(Maßnahmen!H182="-","",IF(Maßnahmen!H182="","",IF(Maßnahmen!H182="Bitte auswählen","",Maßnahmen!H182)))</f>
        <v/>
      </c>
      <c r="K87" s="14" t="str">
        <f>IF(Maßnahmen!I182="-","",IF(Maßnahmen!I182="","",IF(Maßnahmen!I182="Bitte auswählen","",Maßnahmen!I182)))</f>
        <v/>
      </c>
      <c r="L87" s="13" t="str">
        <f>IF(Maßnahmen!J182="-","",IF(Maßnahmen!J182="","",IF(Maßnahmen!J182="Bitte auswählen","",Maßnahmen!J182)))</f>
        <v/>
      </c>
      <c r="M87" s="13" t="str">
        <f>IF(Maßnahmen!L182="-","",IF(Maßnahmen!L182="","",IF(Maßnahmen!L182="Bitte auswählen","",Maßnahmen!L182)))</f>
        <v/>
      </c>
      <c r="N87" s="13" t="str">
        <f>IF(Maßnahmen!L183="-","",IF(Maßnahmen!L183="","",IF(Maßnahmen!L183="Bitte auswählen","",Maßnahmen!L183)))</f>
        <v/>
      </c>
      <c r="O87" s="13" t="str">
        <f>IF(Maßnahmen!N182="-","",IF(Maßnahmen!N182="","",IF(Maßnahmen!N182="Bitte auswählen","",Maßnahmen!N182)))</f>
        <v/>
      </c>
      <c r="P87" s="13" t="str">
        <f>IF(Maßnahmen!O182="-","",IF(Maßnahmen!O182="","",IF(Maßnahmen!O182="Bitte auswählen","",Maßnahmen!O182)))</f>
        <v/>
      </c>
      <c r="Q87" s="13" t="str">
        <f>IF(Maßnahmen!Q182="-","",IF(Maßnahmen!Q182="","",IF(Maßnahmen!Q182="Bitte auswählen","",Maßnahmen!Q182)))</f>
        <v/>
      </c>
      <c r="R87" s="13" t="str">
        <f>IF(Maßnahmen!Q183="-","",IF(Maßnahmen!Q183="","",IF(Maßnahmen!Q183="Bitte auswählen","",Maßnahmen!Q183)))</f>
        <v/>
      </c>
      <c r="S87" s="15" t="str">
        <f>IF(Maßnahmen!V182="-","",IF(Maßnahmen!V182="","",IF(Maßnahmen!V182="Bitte auswählen","",Maßnahmen!V182)))</f>
        <v/>
      </c>
      <c r="T87" s="15" t="str">
        <f>IF(Maßnahmen!W182="-","",IF(Maßnahmen!W182="","",IF(Maßnahmen!W182="Bitte auswählen","",Maßnahmen!W182)))</f>
        <v/>
      </c>
      <c r="U87" s="15" t="str">
        <f>IF(Maßnahmen!X182="-","",IF(Maßnahmen!X182="","",IF(Maßnahmen!X182="Bitte auswählen","",Maßnahmen!X182)))</f>
        <v/>
      </c>
      <c r="V87" s="15" t="str">
        <f>IF(Maßnahmen!Y182="-","",IF(Maßnahmen!Y182="","",IF(Maßnahmen!Y182="Bitte auswählen","",Maßnahmen!Y182)))</f>
        <v/>
      </c>
      <c r="W87" s="15">
        <f>IF(Maßnahmen!Z182="-","",IF(Maßnahmen!Z182="","",IF(Maßnahmen!Z182="Bitte auswählen","",Maßnahmen!Z182)))</f>
        <v>0</v>
      </c>
      <c r="X87" s="15">
        <f>IF(Maßnahmen!AA182="-","",IF(Maßnahmen!AA182="","",IF(Maßnahmen!AA182="Bitte auswählen","",Maßnahmen!AA182)))</f>
        <v>0</v>
      </c>
      <c r="Y87" s="15">
        <f>IF(Maßnahmen!AB182="-","",IF(Maßnahmen!AB182="","",IF(Maßnahmen!AB182="Bitte auswählen","",Maßnahmen!AB182)))</f>
        <v>0</v>
      </c>
      <c r="Z87" s="21" t="str">
        <f>IF(Maßnahmen!AC182="-","",IF(Maßnahmen!AC182="","",IF(Maßnahmen!AC182="Bitte auswählen","",Maßnahmen!AC182)))</f>
        <v/>
      </c>
      <c r="AA87" s="21" t="str">
        <f>IF(Maßnahmen!AD182="-","",IF(Maßnahmen!AD182="","",IF(Maßnahmen!AD182="Bitte auswählen","",Maßnahmen!AD182)))</f>
        <v/>
      </c>
      <c r="AB87" s="19" t="str">
        <f>IF(Maßnahmen!S182="-","",IF(Maßnahmen!S182="","",IF(Maßnahmen!S182="Bitte auswählen","",Maßnahmen!S182)))</f>
        <v/>
      </c>
      <c r="AC87" s="19" t="str">
        <f>IF(Maßnahmen!U182="-","",IF(Maßnahmen!U182="","",IF(Maßnahmen!U182="Bitte auswählen","",Maßnahmen!U182)))</f>
        <v/>
      </c>
      <c r="AD87" s="19" t="str">
        <f>IF(Maßnahmen!U183="-","",IF(Maßnahmen!U183="","",IF(Maßnahmen!U183="Bitte auswählen","",Maßnahmen!U183)))</f>
        <v/>
      </c>
    </row>
    <row r="88" spans="1:30">
      <c r="A88" s="49" t="str">
        <f>IF(Netzwerk!E$7="-","",IF(Netzwerk!E$7="","",IF(Netzwerk!E$7="Bitte auswählen","",Netzwerk!E$7)))</f>
        <v/>
      </c>
      <c r="B88" s="51" t="str">
        <f>IF(Maßnahmen!R184="-","",IF(Maßnahmen!R184="","",IF(Maßnahmen!R184="Bitte auswählen","",Maßnahmen!R184)))</f>
        <v/>
      </c>
      <c r="C88" s="12">
        <f>IF(Maßnahmen!B184="-","",IF(Maßnahmen!B184="","",IF(Maßnahmen!B184="Bitte auswählen","",Maßnahmen!B184)))</f>
        <v>87</v>
      </c>
      <c r="D88" s="13" t="str">
        <f>IF(Maßnahmen!C184="-","",IF(Maßnahmen!C184="","",IF(Maßnahmen!C184="Bitte auswählen","",Maßnahmen!C184)))</f>
        <v/>
      </c>
      <c r="E88" s="13" t="str">
        <f>IF(Maßnahmen!C185="-","",IF(Maßnahmen!C185="","",IF(Maßnahmen!C185="Bitte auswählen","",Maßnahmen!C185)))</f>
        <v/>
      </c>
      <c r="F88" s="13" t="str">
        <f>IF(Maßnahmen!D184="-","",IF(Maßnahmen!D184="","",IF(Maßnahmen!D184="Bitte auswählen","",Maßnahmen!D184)))</f>
        <v/>
      </c>
      <c r="G88" s="13" t="str">
        <f>IF(Maßnahmen!E184="-","",IF(Maßnahmen!E184="","",IF(Maßnahmen!E184="Bitte auswählen","",Maßnahmen!E184)))</f>
        <v/>
      </c>
      <c r="H88" s="13" t="str">
        <f>IF(Maßnahmen!F184="-","",IF(Maßnahmen!F184="","",IF(Maßnahmen!F184="Bitte auswählen","",Maßnahmen!F184)))</f>
        <v/>
      </c>
      <c r="I88" s="13" t="str">
        <f>IF(Maßnahmen!G184="-","",IF(Maßnahmen!G184="","",IF(Maßnahmen!G184="Bitte auswählen","",Maßnahmen!G184)))</f>
        <v/>
      </c>
      <c r="J88" s="13" t="str">
        <f>IF(Maßnahmen!H184="-","",IF(Maßnahmen!H184="","",IF(Maßnahmen!H184="Bitte auswählen","",Maßnahmen!H184)))</f>
        <v/>
      </c>
      <c r="K88" s="14" t="str">
        <f>IF(Maßnahmen!I184="-","",IF(Maßnahmen!I184="","",IF(Maßnahmen!I184="Bitte auswählen","",Maßnahmen!I184)))</f>
        <v/>
      </c>
      <c r="L88" s="13" t="str">
        <f>IF(Maßnahmen!J184="-","",IF(Maßnahmen!J184="","",IF(Maßnahmen!J184="Bitte auswählen","",Maßnahmen!J184)))</f>
        <v/>
      </c>
      <c r="M88" s="13" t="str">
        <f>IF(Maßnahmen!L184="-","",IF(Maßnahmen!L184="","",IF(Maßnahmen!L184="Bitte auswählen","",Maßnahmen!L184)))</f>
        <v/>
      </c>
      <c r="N88" s="13" t="str">
        <f>IF(Maßnahmen!L185="-","",IF(Maßnahmen!L185="","",IF(Maßnahmen!L185="Bitte auswählen","",Maßnahmen!L185)))</f>
        <v/>
      </c>
      <c r="O88" s="13" t="str">
        <f>IF(Maßnahmen!N184="-","",IF(Maßnahmen!N184="","",IF(Maßnahmen!N184="Bitte auswählen","",Maßnahmen!N184)))</f>
        <v/>
      </c>
      <c r="P88" s="13" t="str">
        <f>IF(Maßnahmen!O184="-","",IF(Maßnahmen!O184="","",IF(Maßnahmen!O184="Bitte auswählen","",Maßnahmen!O184)))</f>
        <v/>
      </c>
      <c r="Q88" s="13" t="str">
        <f>IF(Maßnahmen!Q184="-","",IF(Maßnahmen!Q184="","",IF(Maßnahmen!Q184="Bitte auswählen","",Maßnahmen!Q184)))</f>
        <v/>
      </c>
      <c r="R88" s="13" t="str">
        <f>IF(Maßnahmen!Q185="-","",IF(Maßnahmen!Q185="","",IF(Maßnahmen!Q185="Bitte auswählen","",Maßnahmen!Q185)))</f>
        <v/>
      </c>
      <c r="S88" s="15" t="str">
        <f>IF(Maßnahmen!V184="-","",IF(Maßnahmen!V184="","",IF(Maßnahmen!V184="Bitte auswählen","",Maßnahmen!V184)))</f>
        <v/>
      </c>
      <c r="T88" s="15" t="str">
        <f>IF(Maßnahmen!W184="-","",IF(Maßnahmen!W184="","",IF(Maßnahmen!W184="Bitte auswählen","",Maßnahmen!W184)))</f>
        <v/>
      </c>
      <c r="U88" s="15" t="str">
        <f>IF(Maßnahmen!X184="-","",IF(Maßnahmen!X184="","",IF(Maßnahmen!X184="Bitte auswählen","",Maßnahmen!X184)))</f>
        <v/>
      </c>
      <c r="V88" s="15" t="str">
        <f>IF(Maßnahmen!Y184="-","",IF(Maßnahmen!Y184="","",IF(Maßnahmen!Y184="Bitte auswählen","",Maßnahmen!Y184)))</f>
        <v/>
      </c>
      <c r="W88" s="15">
        <f>IF(Maßnahmen!Z184="-","",IF(Maßnahmen!Z184="","",IF(Maßnahmen!Z184="Bitte auswählen","",Maßnahmen!Z184)))</f>
        <v>0</v>
      </c>
      <c r="X88" s="15">
        <f>IF(Maßnahmen!AA184="-","",IF(Maßnahmen!AA184="","",IF(Maßnahmen!AA184="Bitte auswählen","",Maßnahmen!AA184)))</f>
        <v>0</v>
      </c>
      <c r="Y88" s="15">
        <f>IF(Maßnahmen!AB184="-","",IF(Maßnahmen!AB184="","",IF(Maßnahmen!AB184="Bitte auswählen","",Maßnahmen!AB184)))</f>
        <v>0</v>
      </c>
      <c r="Z88" s="21" t="str">
        <f>IF(Maßnahmen!AC184="-","",IF(Maßnahmen!AC184="","",IF(Maßnahmen!AC184="Bitte auswählen","",Maßnahmen!AC184)))</f>
        <v/>
      </c>
      <c r="AA88" s="21" t="str">
        <f>IF(Maßnahmen!AD184="-","",IF(Maßnahmen!AD184="","",IF(Maßnahmen!AD184="Bitte auswählen","",Maßnahmen!AD184)))</f>
        <v/>
      </c>
      <c r="AB88" s="19" t="str">
        <f>IF(Maßnahmen!S184="-","",IF(Maßnahmen!S184="","",IF(Maßnahmen!S184="Bitte auswählen","",Maßnahmen!S184)))</f>
        <v/>
      </c>
      <c r="AC88" s="19" t="str">
        <f>IF(Maßnahmen!U184="-","",IF(Maßnahmen!U184="","",IF(Maßnahmen!U184="Bitte auswählen","",Maßnahmen!U184)))</f>
        <v/>
      </c>
      <c r="AD88" s="19" t="str">
        <f>IF(Maßnahmen!U185="-","",IF(Maßnahmen!U185="","",IF(Maßnahmen!U185="Bitte auswählen","",Maßnahmen!U185)))</f>
        <v/>
      </c>
    </row>
    <row r="89" spans="1:30">
      <c r="A89" s="49" t="str">
        <f>IF(Netzwerk!E$7="-","",IF(Netzwerk!E$7="","",IF(Netzwerk!E$7="Bitte auswählen","",Netzwerk!E$7)))</f>
        <v/>
      </c>
      <c r="B89" s="51" t="str">
        <f>IF(Maßnahmen!R186="-","",IF(Maßnahmen!R186="","",IF(Maßnahmen!R186="Bitte auswählen","",Maßnahmen!R186)))</f>
        <v/>
      </c>
      <c r="C89" s="12">
        <f>IF(Maßnahmen!B186="-","",IF(Maßnahmen!B186="","",IF(Maßnahmen!B186="Bitte auswählen","",Maßnahmen!B186)))</f>
        <v>88</v>
      </c>
      <c r="D89" s="13" t="str">
        <f>IF(Maßnahmen!C186="-","",IF(Maßnahmen!C186="","",IF(Maßnahmen!C186="Bitte auswählen","",Maßnahmen!C186)))</f>
        <v/>
      </c>
      <c r="E89" s="13" t="str">
        <f>IF(Maßnahmen!C187="-","",IF(Maßnahmen!C187="","",IF(Maßnahmen!C187="Bitte auswählen","",Maßnahmen!C187)))</f>
        <v/>
      </c>
      <c r="F89" s="13" t="str">
        <f>IF(Maßnahmen!D186="-","",IF(Maßnahmen!D186="","",IF(Maßnahmen!D186="Bitte auswählen","",Maßnahmen!D186)))</f>
        <v/>
      </c>
      <c r="G89" s="13" t="str">
        <f>IF(Maßnahmen!E186="-","",IF(Maßnahmen!E186="","",IF(Maßnahmen!E186="Bitte auswählen","",Maßnahmen!E186)))</f>
        <v/>
      </c>
      <c r="H89" s="13" t="str">
        <f>IF(Maßnahmen!F186="-","",IF(Maßnahmen!F186="","",IF(Maßnahmen!F186="Bitte auswählen","",Maßnahmen!F186)))</f>
        <v/>
      </c>
      <c r="I89" s="13" t="str">
        <f>IF(Maßnahmen!G186="-","",IF(Maßnahmen!G186="","",IF(Maßnahmen!G186="Bitte auswählen","",Maßnahmen!G186)))</f>
        <v/>
      </c>
      <c r="J89" s="13" t="str">
        <f>IF(Maßnahmen!H186="-","",IF(Maßnahmen!H186="","",IF(Maßnahmen!H186="Bitte auswählen","",Maßnahmen!H186)))</f>
        <v/>
      </c>
      <c r="K89" s="14" t="str">
        <f>IF(Maßnahmen!I186="-","",IF(Maßnahmen!I186="","",IF(Maßnahmen!I186="Bitte auswählen","",Maßnahmen!I186)))</f>
        <v/>
      </c>
      <c r="L89" s="13" t="str">
        <f>IF(Maßnahmen!J186="-","",IF(Maßnahmen!J186="","",IF(Maßnahmen!J186="Bitte auswählen","",Maßnahmen!J186)))</f>
        <v/>
      </c>
      <c r="M89" s="13" t="str">
        <f>IF(Maßnahmen!L186="-","",IF(Maßnahmen!L186="","",IF(Maßnahmen!L186="Bitte auswählen","",Maßnahmen!L186)))</f>
        <v/>
      </c>
      <c r="N89" s="13" t="str">
        <f>IF(Maßnahmen!L187="-","",IF(Maßnahmen!L187="","",IF(Maßnahmen!L187="Bitte auswählen","",Maßnahmen!L187)))</f>
        <v/>
      </c>
      <c r="O89" s="13" t="str">
        <f>IF(Maßnahmen!N186="-","",IF(Maßnahmen!N186="","",IF(Maßnahmen!N186="Bitte auswählen","",Maßnahmen!N186)))</f>
        <v/>
      </c>
      <c r="P89" s="13" t="str">
        <f>IF(Maßnahmen!O186="-","",IF(Maßnahmen!O186="","",IF(Maßnahmen!O186="Bitte auswählen","",Maßnahmen!O186)))</f>
        <v/>
      </c>
      <c r="Q89" s="13" t="str">
        <f>IF(Maßnahmen!Q186="-","",IF(Maßnahmen!Q186="","",IF(Maßnahmen!Q186="Bitte auswählen","",Maßnahmen!Q186)))</f>
        <v/>
      </c>
      <c r="R89" s="13" t="str">
        <f>IF(Maßnahmen!Q187="-","",IF(Maßnahmen!Q187="","",IF(Maßnahmen!Q187="Bitte auswählen","",Maßnahmen!Q187)))</f>
        <v/>
      </c>
      <c r="S89" s="15" t="str">
        <f>IF(Maßnahmen!V186="-","",IF(Maßnahmen!V186="","",IF(Maßnahmen!V186="Bitte auswählen","",Maßnahmen!V186)))</f>
        <v/>
      </c>
      <c r="T89" s="15" t="str">
        <f>IF(Maßnahmen!W186="-","",IF(Maßnahmen!W186="","",IF(Maßnahmen!W186="Bitte auswählen","",Maßnahmen!W186)))</f>
        <v/>
      </c>
      <c r="U89" s="15" t="str">
        <f>IF(Maßnahmen!X186="-","",IF(Maßnahmen!X186="","",IF(Maßnahmen!X186="Bitte auswählen","",Maßnahmen!X186)))</f>
        <v/>
      </c>
      <c r="V89" s="15" t="str">
        <f>IF(Maßnahmen!Y186="-","",IF(Maßnahmen!Y186="","",IF(Maßnahmen!Y186="Bitte auswählen","",Maßnahmen!Y186)))</f>
        <v/>
      </c>
      <c r="W89" s="15">
        <f>IF(Maßnahmen!Z186="-","",IF(Maßnahmen!Z186="","",IF(Maßnahmen!Z186="Bitte auswählen","",Maßnahmen!Z186)))</f>
        <v>0</v>
      </c>
      <c r="X89" s="15">
        <f>IF(Maßnahmen!AA186="-","",IF(Maßnahmen!AA186="","",IF(Maßnahmen!AA186="Bitte auswählen","",Maßnahmen!AA186)))</f>
        <v>0</v>
      </c>
      <c r="Y89" s="15">
        <f>IF(Maßnahmen!AB186="-","",IF(Maßnahmen!AB186="","",IF(Maßnahmen!AB186="Bitte auswählen","",Maßnahmen!AB186)))</f>
        <v>0</v>
      </c>
      <c r="Z89" s="21" t="str">
        <f>IF(Maßnahmen!AC186="-","",IF(Maßnahmen!AC186="","",IF(Maßnahmen!AC186="Bitte auswählen","",Maßnahmen!AC186)))</f>
        <v/>
      </c>
      <c r="AA89" s="21" t="str">
        <f>IF(Maßnahmen!AD186="-","",IF(Maßnahmen!AD186="","",IF(Maßnahmen!AD186="Bitte auswählen","",Maßnahmen!AD186)))</f>
        <v/>
      </c>
      <c r="AB89" s="19" t="str">
        <f>IF(Maßnahmen!S186="-","",IF(Maßnahmen!S186="","",IF(Maßnahmen!S186="Bitte auswählen","",Maßnahmen!S186)))</f>
        <v/>
      </c>
      <c r="AC89" s="19" t="str">
        <f>IF(Maßnahmen!U186="-","",IF(Maßnahmen!U186="","",IF(Maßnahmen!U186="Bitte auswählen","",Maßnahmen!U186)))</f>
        <v/>
      </c>
      <c r="AD89" s="19" t="str">
        <f>IF(Maßnahmen!U187="-","",IF(Maßnahmen!U187="","",IF(Maßnahmen!U187="Bitte auswählen","",Maßnahmen!U187)))</f>
        <v/>
      </c>
    </row>
    <row r="90" spans="1:30">
      <c r="A90" s="49" t="str">
        <f>IF(Netzwerk!E$7="-","",IF(Netzwerk!E$7="","",IF(Netzwerk!E$7="Bitte auswählen","",Netzwerk!E$7)))</f>
        <v/>
      </c>
      <c r="B90" s="51" t="str">
        <f>IF(Maßnahmen!R188="-","",IF(Maßnahmen!R188="","",IF(Maßnahmen!R188="Bitte auswählen","",Maßnahmen!R188)))</f>
        <v/>
      </c>
      <c r="C90" s="12">
        <f>IF(Maßnahmen!B188="-","",IF(Maßnahmen!B188="","",IF(Maßnahmen!B188="Bitte auswählen","",Maßnahmen!B188)))</f>
        <v>89</v>
      </c>
      <c r="D90" s="13" t="str">
        <f>IF(Maßnahmen!C188="-","",IF(Maßnahmen!C188="","",IF(Maßnahmen!C188="Bitte auswählen","",Maßnahmen!C188)))</f>
        <v/>
      </c>
      <c r="E90" s="13" t="str">
        <f>IF(Maßnahmen!C189="-","",IF(Maßnahmen!C189="","",IF(Maßnahmen!C189="Bitte auswählen","",Maßnahmen!C189)))</f>
        <v/>
      </c>
      <c r="F90" s="13" t="str">
        <f>IF(Maßnahmen!D188="-","",IF(Maßnahmen!D188="","",IF(Maßnahmen!D188="Bitte auswählen","",Maßnahmen!D188)))</f>
        <v/>
      </c>
      <c r="G90" s="13" t="str">
        <f>IF(Maßnahmen!E188="-","",IF(Maßnahmen!E188="","",IF(Maßnahmen!E188="Bitte auswählen","",Maßnahmen!E188)))</f>
        <v/>
      </c>
      <c r="H90" s="13" t="str">
        <f>IF(Maßnahmen!F188="-","",IF(Maßnahmen!F188="","",IF(Maßnahmen!F188="Bitte auswählen","",Maßnahmen!F188)))</f>
        <v/>
      </c>
      <c r="I90" s="13" t="str">
        <f>IF(Maßnahmen!G188="-","",IF(Maßnahmen!G188="","",IF(Maßnahmen!G188="Bitte auswählen","",Maßnahmen!G188)))</f>
        <v/>
      </c>
      <c r="J90" s="13" t="str">
        <f>IF(Maßnahmen!H188="-","",IF(Maßnahmen!H188="","",IF(Maßnahmen!H188="Bitte auswählen","",Maßnahmen!H188)))</f>
        <v/>
      </c>
      <c r="K90" s="14" t="str">
        <f>IF(Maßnahmen!I188="-","",IF(Maßnahmen!I188="","",IF(Maßnahmen!I188="Bitte auswählen","",Maßnahmen!I188)))</f>
        <v/>
      </c>
      <c r="L90" s="13" t="str">
        <f>IF(Maßnahmen!J188="-","",IF(Maßnahmen!J188="","",IF(Maßnahmen!J188="Bitte auswählen","",Maßnahmen!J188)))</f>
        <v/>
      </c>
      <c r="M90" s="13" t="str">
        <f>IF(Maßnahmen!L188="-","",IF(Maßnahmen!L188="","",IF(Maßnahmen!L188="Bitte auswählen","",Maßnahmen!L188)))</f>
        <v/>
      </c>
      <c r="N90" s="13" t="str">
        <f>IF(Maßnahmen!L189="-","",IF(Maßnahmen!L189="","",IF(Maßnahmen!L189="Bitte auswählen","",Maßnahmen!L189)))</f>
        <v/>
      </c>
      <c r="O90" s="13" t="str">
        <f>IF(Maßnahmen!N188="-","",IF(Maßnahmen!N188="","",IF(Maßnahmen!N188="Bitte auswählen","",Maßnahmen!N188)))</f>
        <v/>
      </c>
      <c r="P90" s="13" t="str">
        <f>IF(Maßnahmen!O188="-","",IF(Maßnahmen!O188="","",IF(Maßnahmen!O188="Bitte auswählen","",Maßnahmen!O188)))</f>
        <v/>
      </c>
      <c r="Q90" s="13" t="str">
        <f>IF(Maßnahmen!Q188="-","",IF(Maßnahmen!Q188="","",IF(Maßnahmen!Q188="Bitte auswählen","",Maßnahmen!Q188)))</f>
        <v/>
      </c>
      <c r="R90" s="13" t="str">
        <f>IF(Maßnahmen!Q189="-","",IF(Maßnahmen!Q189="","",IF(Maßnahmen!Q189="Bitte auswählen","",Maßnahmen!Q189)))</f>
        <v/>
      </c>
      <c r="S90" s="15" t="str">
        <f>IF(Maßnahmen!V188="-","",IF(Maßnahmen!V188="","",IF(Maßnahmen!V188="Bitte auswählen","",Maßnahmen!V188)))</f>
        <v/>
      </c>
      <c r="T90" s="15" t="str">
        <f>IF(Maßnahmen!W188="-","",IF(Maßnahmen!W188="","",IF(Maßnahmen!W188="Bitte auswählen","",Maßnahmen!W188)))</f>
        <v/>
      </c>
      <c r="U90" s="15" t="str">
        <f>IF(Maßnahmen!X188="-","",IF(Maßnahmen!X188="","",IF(Maßnahmen!X188="Bitte auswählen","",Maßnahmen!X188)))</f>
        <v/>
      </c>
      <c r="V90" s="15" t="str">
        <f>IF(Maßnahmen!Y188="-","",IF(Maßnahmen!Y188="","",IF(Maßnahmen!Y188="Bitte auswählen","",Maßnahmen!Y188)))</f>
        <v/>
      </c>
      <c r="W90" s="15">
        <f>IF(Maßnahmen!Z188="-","",IF(Maßnahmen!Z188="","",IF(Maßnahmen!Z188="Bitte auswählen","",Maßnahmen!Z188)))</f>
        <v>0</v>
      </c>
      <c r="X90" s="15">
        <f>IF(Maßnahmen!AA188="-","",IF(Maßnahmen!AA188="","",IF(Maßnahmen!AA188="Bitte auswählen","",Maßnahmen!AA188)))</f>
        <v>0</v>
      </c>
      <c r="Y90" s="15">
        <f>IF(Maßnahmen!AB188="-","",IF(Maßnahmen!AB188="","",IF(Maßnahmen!AB188="Bitte auswählen","",Maßnahmen!AB188)))</f>
        <v>0</v>
      </c>
      <c r="Z90" s="21" t="str">
        <f>IF(Maßnahmen!AC188="-","",IF(Maßnahmen!AC188="","",IF(Maßnahmen!AC188="Bitte auswählen","",Maßnahmen!AC188)))</f>
        <v/>
      </c>
      <c r="AA90" s="21" t="str">
        <f>IF(Maßnahmen!AD188="-","",IF(Maßnahmen!AD188="","",IF(Maßnahmen!AD188="Bitte auswählen","",Maßnahmen!AD188)))</f>
        <v/>
      </c>
      <c r="AB90" s="19" t="str">
        <f>IF(Maßnahmen!S188="-","",IF(Maßnahmen!S188="","",IF(Maßnahmen!S188="Bitte auswählen","",Maßnahmen!S188)))</f>
        <v/>
      </c>
      <c r="AC90" s="19" t="str">
        <f>IF(Maßnahmen!U188="-","",IF(Maßnahmen!U188="","",IF(Maßnahmen!U188="Bitte auswählen","",Maßnahmen!U188)))</f>
        <v/>
      </c>
      <c r="AD90" s="19" t="str">
        <f>IF(Maßnahmen!U189="-","",IF(Maßnahmen!U189="","",IF(Maßnahmen!U189="Bitte auswählen","",Maßnahmen!U189)))</f>
        <v/>
      </c>
    </row>
    <row r="91" spans="1:30">
      <c r="A91" s="49" t="str">
        <f>IF(Netzwerk!E$7="-","",IF(Netzwerk!E$7="","",IF(Netzwerk!E$7="Bitte auswählen","",Netzwerk!E$7)))</f>
        <v/>
      </c>
      <c r="B91" s="51" t="str">
        <f>IF(Maßnahmen!R190="-","",IF(Maßnahmen!R190="","",IF(Maßnahmen!R190="Bitte auswählen","",Maßnahmen!R190)))</f>
        <v/>
      </c>
      <c r="C91" s="12">
        <f>IF(Maßnahmen!B190="-","",IF(Maßnahmen!B190="","",IF(Maßnahmen!B190="Bitte auswählen","",Maßnahmen!B190)))</f>
        <v>90</v>
      </c>
      <c r="D91" s="13" t="str">
        <f>IF(Maßnahmen!C190="-","",IF(Maßnahmen!C190="","",IF(Maßnahmen!C190="Bitte auswählen","",Maßnahmen!C190)))</f>
        <v/>
      </c>
      <c r="E91" s="13" t="str">
        <f>IF(Maßnahmen!C191="-","",IF(Maßnahmen!C191="","",IF(Maßnahmen!C191="Bitte auswählen","",Maßnahmen!C191)))</f>
        <v/>
      </c>
      <c r="F91" s="13" t="str">
        <f>IF(Maßnahmen!D190="-","",IF(Maßnahmen!D190="","",IF(Maßnahmen!D190="Bitte auswählen","",Maßnahmen!D190)))</f>
        <v/>
      </c>
      <c r="G91" s="13" t="str">
        <f>IF(Maßnahmen!E190="-","",IF(Maßnahmen!E190="","",IF(Maßnahmen!E190="Bitte auswählen","",Maßnahmen!E190)))</f>
        <v/>
      </c>
      <c r="H91" s="13" t="str">
        <f>IF(Maßnahmen!F190="-","",IF(Maßnahmen!F190="","",IF(Maßnahmen!F190="Bitte auswählen","",Maßnahmen!F190)))</f>
        <v/>
      </c>
      <c r="I91" s="13" t="str">
        <f>IF(Maßnahmen!G190="-","",IF(Maßnahmen!G190="","",IF(Maßnahmen!G190="Bitte auswählen","",Maßnahmen!G190)))</f>
        <v/>
      </c>
      <c r="J91" s="13" t="str">
        <f>IF(Maßnahmen!H190="-","",IF(Maßnahmen!H190="","",IF(Maßnahmen!H190="Bitte auswählen","",Maßnahmen!H190)))</f>
        <v/>
      </c>
      <c r="K91" s="14" t="str">
        <f>IF(Maßnahmen!I190="-","",IF(Maßnahmen!I190="","",IF(Maßnahmen!I190="Bitte auswählen","",Maßnahmen!I190)))</f>
        <v/>
      </c>
      <c r="L91" s="13" t="str">
        <f>IF(Maßnahmen!J190="-","",IF(Maßnahmen!J190="","",IF(Maßnahmen!J190="Bitte auswählen","",Maßnahmen!J190)))</f>
        <v/>
      </c>
      <c r="M91" s="13" t="str">
        <f>IF(Maßnahmen!L190="-","",IF(Maßnahmen!L190="","",IF(Maßnahmen!L190="Bitte auswählen","",Maßnahmen!L190)))</f>
        <v/>
      </c>
      <c r="N91" s="13" t="str">
        <f>IF(Maßnahmen!L191="-","",IF(Maßnahmen!L191="","",IF(Maßnahmen!L191="Bitte auswählen","",Maßnahmen!L191)))</f>
        <v/>
      </c>
      <c r="O91" s="13" t="str">
        <f>IF(Maßnahmen!N190="-","",IF(Maßnahmen!N190="","",IF(Maßnahmen!N190="Bitte auswählen","",Maßnahmen!N190)))</f>
        <v/>
      </c>
      <c r="P91" s="13" t="str">
        <f>IF(Maßnahmen!O190="-","",IF(Maßnahmen!O190="","",IF(Maßnahmen!O190="Bitte auswählen","",Maßnahmen!O190)))</f>
        <v/>
      </c>
      <c r="Q91" s="13" t="str">
        <f>IF(Maßnahmen!Q190="-","",IF(Maßnahmen!Q190="","",IF(Maßnahmen!Q190="Bitte auswählen","",Maßnahmen!Q190)))</f>
        <v/>
      </c>
      <c r="R91" s="13" t="str">
        <f>IF(Maßnahmen!Q191="-","",IF(Maßnahmen!Q191="","",IF(Maßnahmen!Q191="Bitte auswählen","",Maßnahmen!Q191)))</f>
        <v/>
      </c>
      <c r="S91" s="15" t="str">
        <f>IF(Maßnahmen!V190="-","",IF(Maßnahmen!V190="","",IF(Maßnahmen!V190="Bitte auswählen","",Maßnahmen!V190)))</f>
        <v/>
      </c>
      <c r="T91" s="15" t="str">
        <f>IF(Maßnahmen!W190="-","",IF(Maßnahmen!W190="","",IF(Maßnahmen!W190="Bitte auswählen","",Maßnahmen!W190)))</f>
        <v/>
      </c>
      <c r="U91" s="15" t="str">
        <f>IF(Maßnahmen!X190="-","",IF(Maßnahmen!X190="","",IF(Maßnahmen!X190="Bitte auswählen","",Maßnahmen!X190)))</f>
        <v/>
      </c>
      <c r="V91" s="15" t="str">
        <f>IF(Maßnahmen!Y190="-","",IF(Maßnahmen!Y190="","",IF(Maßnahmen!Y190="Bitte auswählen","",Maßnahmen!Y190)))</f>
        <v/>
      </c>
      <c r="W91" s="15">
        <f>IF(Maßnahmen!Z190="-","",IF(Maßnahmen!Z190="","",IF(Maßnahmen!Z190="Bitte auswählen","",Maßnahmen!Z190)))</f>
        <v>0</v>
      </c>
      <c r="X91" s="15">
        <f>IF(Maßnahmen!AA190="-","",IF(Maßnahmen!AA190="","",IF(Maßnahmen!AA190="Bitte auswählen","",Maßnahmen!AA190)))</f>
        <v>0</v>
      </c>
      <c r="Y91" s="15">
        <f>IF(Maßnahmen!AB190="-","",IF(Maßnahmen!AB190="","",IF(Maßnahmen!AB190="Bitte auswählen","",Maßnahmen!AB190)))</f>
        <v>0</v>
      </c>
      <c r="Z91" s="21" t="str">
        <f>IF(Maßnahmen!AC190="-","",IF(Maßnahmen!AC190="","",IF(Maßnahmen!AC190="Bitte auswählen","",Maßnahmen!AC190)))</f>
        <v/>
      </c>
      <c r="AA91" s="21" t="str">
        <f>IF(Maßnahmen!AD190="-","",IF(Maßnahmen!AD190="","",IF(Maßnahmen!AD190="Bitte auswählen","",Maßnahmen!AD190)))</f>
        <v/>
      </c>
      <c r="AB91" s="19" t="str">
        <f>IF(Maßnahmen!S190="-","",IF(Maßnahmen!S190="","",IF(Maßnahmen!S190="Bitte auswählen","",Maßnahmen!S190)))</f>
        <v/>
      </c>
      <c r="AC91" s="19" t="str">
        <f>IF(Maßnahmen!U190="-","",IF(Maßnahmen!U190="","",IF(Maßnahmen!U190="Bitte auswählen","",Maßnahmen!U190)))</f>
        <v/>
      </c>
      <c r="AD91" s="19" t="str">
        <f>IF(Maßnahmen!U191="-","",IF(Maßnahmen!U191="","",IF(Maßnahmen!U191="Bitte auswählen","",Maßnahmen!U191)))</f>
        <v/>
      </c>
    </row>
    <row r="92" spans="1:30">
      <c r="A92" s="49" t="str">
        <f>IF(Netzwerk!E$7="-","",IF(Netzwerk!E$7="","",IF(Netzwerk!E$7="Bitte auswählen","",Netzwerk!E$7)))</f>
        <v/>
      </c>
      <c r="B92" s="51" t="str">
        <f>IF(Maßnahmen!R192="-","",IF(Maßnahmen!R192="","",IF(Maßnahmen!R192="Bitte auswählen","",Maßnahmen!R192)))</f>
        <v/>
      </c>
      <c r="C92" s="12">
        <f>IF(Maßnahmen!B192="-","",IF(Maßnahmen!B192="","",IF(Maßnahmen!B192="Bitte auswählen","",Maßnahmen!B192)))</f>
        <v>91</v>
      </c>
      <c r="D92" s="13" t="str">
        <f>IF(Maßnahmen!C192="-","",IF(Maßnahmen!C192="","",IF(Maßnahmen!C192="Bitte auswählen","",Maßnahmen!C192)))</f>
        <v/>
      </c>
      <c r="E92" s="13" t="str">
        <f>IF(Maßnahmen!C193="-","",IF(Maßnahmen!C193="","",IF(Maßnahmen!C193="Bitte auswählen","",Maßnahmen!C193)))</f>
        <v/>
      </c>
      <c r="F92" s="13" t="str">
        <f>IF(Maßnahmen!D192="-","",IF(Maßnahmen!D192="","",IF(Maßnahmen!D192="Bitte auswählen","",Maßnahmen!D192)))</f>
        <v/>
      </c>
      <c r="G92" s="13" t="str">
        <f>IF(Maßnahmen!E192="-","",IF(Maßnahmen!E192="","",IF(Maßnahmen!E192="Bitte auswählen","",Maßnahmen!E192)))</f>
        <v/>
      </c>
      <c r="H92" s="13" t="str">
        <f>IF(Maßnahmen!F192="-","",IF(Maßnahmen!F192="","",IF(Maßnahmen!F192="Bitte auswählen","",Maßnahmen!F192)))</f>
        <v/>
      </c>
      <c r="I92" s="13" t="str">
        <f>IF(Maßnahmen!G192="-","",IF(Maßnahmen!G192="","",IF(Maßnahmen!G192="Bitte auswählen","",Maßnahmen!G192)))</f>
        <v/>
      </c>
      <c r="J92" s="13" t="str">
        <f>IF(Maßnahmen!H192="-","",IF(Maßnahmen!H192="","",IF(Maßnahmen!H192="Bitte auswählen","",Maßnahmen!H192)))</f>
        <v/>
      </c>
      <c r="K92" s="14" t="str">
        <f>IF(Maßnahmen!I192="-","",IF(Maßnahmen!I192="","",IF(Maßnahmen!I192="Bitte auswählen","",Maßnahmen!I192)))</f>
        <v/>
      </c>
      <c r="L92" s="13" t="str">
        <f>IF(Maßnahmen!J192="-","",IF(Maßnahmen!J192="","",IF(Maßnahmen!J192="Bitte auswählen","",Maßnahmen!J192)))</f>
        <v/>
      </c>
      <c r="M92" s="13" t="str">
        <f>IF(Maßnahmen!L192="-","",IF(Maßnahmen!L192="","",IF(Maßnahmen!L192="Bitte auswählen","",Maßnahmen!L192)))</f>
        <v/>
      </c>
      <c r="N92" s="13" t="str">
        <f>IF(Maßnahmen!L193="-","",IF(Maßnahmen!L193="","",IF(Maßnahmen!L193="Bitte auswählen","",Maßnahmen!L193)))</f>
        <v/>
      </c>
      <c r="O92" s="13" t="str">
        <f>IF(Maßnahmen!N192="-","",IF(Maßnahmen!N192="","",IF(Maßnahmen!N192="Bitte auswählen","",Maßnahmen!N192)))</f>
        <v/>
      </c>
      <c r="P92" s="13" t="str">
        <f>IF(Maßnahmen!O192="-","",IF(Maßnahmen!O192="","",IF(Maßnahmen!O192="Bitte auswählen","",Maßnahmen!O192)))</f>
        <v/>
      </c>
      <c r="Q92" s="13" t="str">
        <f>IF(Maßnahmen!Q192="-","",IF(Maßnahmen!Q192="","",IF(Maßnahmen!Q192="Bitte auswählen","",Maßnahmen!Q192)))</f>
        <v/>
      </c>
      <c r="R92" s="13" t="str">
        <f>IF(Maßnahmen!Q193="-","",IF(Maßnahmen!Q193="","",IF(Maßnahmen!Q193="Bitte auswählen","",Maßnahmen!Q193)))</f>
        <v/>
      </c>
      <c r="S92" s="15" t="str">
        <f>IF(Maßnahmen!V192="-","",IF(Maßnahmen!V192="","",IF(Maßnahmen!V192="Bitte auswählen","",Maßnahmen!V192)))</f>
        <v/>
      </c>
      <c r="T92" s="15" t="str">
        <f>IF(Maßnahmen!W192="-","",IF(Maßnahmen!W192="","",IF(Maßnahmen!W192="Bitte auswählen","",Maßnahmen!W192)))</f>
        <v/>
      </c>
      <c r="U92" s="15" t="str">
        <f>IF(Maßnahmen!X192="-","",IF(Maßnahmen!X192="","",IF(Maßnahmen!X192="Bitte auswählen","",Maßnahmen!X192)))</f>
        <v/>
      </c>
      <c r="V92" s="15" t="str">
        <f>IF(Maßnahmen!Y192="-","",IF(Maßnahmen!Y192="","",IF(Maßnahmen!Y192="Bitte auswählen","",Maßnahmen!Y192)))</f>
        <v/>
      </c>
      <c r="W92" s="15">
        <f>IF(Maßnahmen!Z192="-","",IF(Maßnahmen!Z192="","",IF(Maßnahmen!Z192="Bitte auswählen","",Maßnahmen!Z192)))</f>
        <v>0</v>
      </c>
      <c r="X92" s="15">
        <f>IF(Maßnahmen!AA192="-","",IF(Maßnahmen!AA192="","",IF(Maßnahmen!AA192="Bitte auswählen","",Maßnahmen!AA192)))</f>
        <v>0</v>
      </c>
      <c r="Y92" s="15">
        <f>IF(Maßnahmen!AB192="-","",IF(Maßnahmen!AB192="","",IF(Maßnahmen!AB192="Bitte auswählen","",Maßnahmen!AB192)))</f>
        <v>0</v>
      </c>
      <c r="Z92" s="21" t="str">
        <f>IF(Maßnahmen!AC192="-","",IF(Maßnahmen!AC192="","",IF(Maßnahmen!AC192="Bitte auswählen","",Maßnahmen!AC192)))</f>
        <v/>
      </c>
      <c r="AA92" s="21" t="str">
        <f>IF(Maßnahmen!AD192="-","",IF(Maßnahmen!AD192="","",IF(Maßnahmen!AD192="Bitte auswählen","",Maßnahmen!AD192)))</f>
        <v/>
      </c>
      <c r="AB92" s="19" t="str">
        <f>IF(Maßnahmen!S192="-","",IF(Maßnahmen!S192="","",IF(Maßnahmen!S192="Bitte auswählen","",Maßnahmen!S192)))</f>
        <v/>
      </c>
      <c r="AC92" s="19" t="str">
        <f>IF(Maßnahmen!U192="-","",IF(Maßnahmen!U192="","",IF(Maßnahmen!U192="Bitte auswählen","",Maßnahmen!U192)))</f>
        <v/>
      </c>
      <c r="AD92" s="19" t="str">
        <f>IF(Maßnahmen!U193="-","",IF(Maßnahmen!U193="","",IF(Maßnahmen!U193="Bitte auswählen","",Maßnahmen!U193)))</f>
        <v/>
      </c>
    </row>
    <row r="93" spans="1:30">
      <c r="A93" s="49" t="str">
        <f>IF(Netzwerk!E$7="-","",IF(Netzwerk!E$7="","",IF(Netzwerk!E$7="Bitte auswählen","",Netzwerk!E$7)))</f>
        <v/>
      </c>
      <c r="B93" s="51" t="str">
        <f>IF(Maßnahmen!R194="-","",IF(Maßnahmen!R194="","",IF(Maßnahmen!R194="Bitte auswählen","",Maßnahmen!R194)))</f>
        <v/>
      </c>
      <c r="C93" s="12">
        <f>IF(Maßnahmen!B194="-","",IF(Maßnahmen!B194="","",IF(Maßnahmen!B194="Bitte auswählen","",Maßnahmen!B194)))</f>
        <v>92</v>
      </c>
      <c r="D93" s="13" t="str">
        <f>IF(Maßnahmen!C194="-","",IF(Maßnahmen!C194="","",IF(Maßnahmen!C194="Bitte auswählen","",Maßnahmen!C194)))</f>
        <v/>
      </c>
      <c r="E93" s="13" t="str">
        <f>IF(Maßnahmen!C195="-","",IF(Maßnahmen!C195="","",IF(Maßnahmen!C195="Bitte auswählen","",Maßnahmen!C195)))</f>
        <v/>
      </c>
      <c r="F93" s="13" t="str">
        <f>IF(Maßnahmen!D194="-","",IF(Maßnahmen!D194="","",IF(Maßnahmen!D194="Bitte auswählen","",Maßnahmen!D194)))</f>
        <v/>
      </c>
      <c r="G93" s="13" t="str">
        <f>IF(Maßnahmen!E194="-","",IF(Maßnahmen!E194="","",IF(Maßnahmen!E194="Bitte auswählen","",Maßnahmen!E194)))</f>
        <v/>
      </c>
      <c r="H93" s="13" t="str">
        <f>IF(Maßnahmen!F194="-","",IF(Maßnahmen!F194="","",IF(Maßnahmen!F194="Bitte auswählen","",Maßnahmen!F194)))</f>
        <v/>
      </c>
      <c r="I93" s="13" t="str">
        <f>IF(Maßnahmen!G194="-","",IF(Maßnahmen!G194="","",IF(Maßnahmen!G194="Bitte auswählen","",Maßnahmen!G194)))</f>
        <v/>
      </c>
      <c r="J93" s="13" t="str">
        <f>IF(Maßnahmen!H194="-","",IF(Maßnahmen!H194="","",IF(Maßnahmen!H194="Bitte auswählen","",Maßnahmen!H194)))</f>
        <v/>
      </c>
      <c r="K93" s="14" t="str">
        <f>IF(Maßnahmen!I194="-","",IF(Maßnahmen!I194="","",IF(Maßnahmen!I194="Bitte auswählen","",Maßnahmen!I194)))</f>
        <v/>
      </c>
      <c r="L93" s="13" t="str">
        <f>IF(Maßnahmen!J194="-","",IF(Maßnahmen!J194="","",IF(Maßnahmen!J194="Bitte auswählen","",Maßnahmen!J194)))</f>
        <v/>
      </c>
      <c r="M93" s="13" t="str">
        <f>IF(Maßnahmen!L194="-","",IF(Maßnahmen!L194="","",IF(Maßnahmen!L194="Bitte auswählen","",Maßnahmen!L194)))</f>
        <v/>
      </c>
      <c r="N93" s="13" t="str">
        <f>IF(Maßnahmen!L195="-","",IF(Maßnahmen!L195="","",IF(Maßnahmen!L195="Bitte auswählen","",Maßnahmen!L195)))</f>
        <v/>
      </c>
      <c r="O93" s="13" t="str">
        <f>IF(Maßnahmen!N194="-","",IF(Maßnahmen!N194="","",IF(Maßnahmen!N194="Bitte auswählen","",Maßnahmen!N194)))</f>
        <v/>
      </c>
      <c r="P93" s="13" t="str">
        <f>IF(Maßnahmen!O194="-","",IF(Maßnahmen!O194="","",IF(Maßnahmen!O194="Bitte auswählen","",Maßnahmen!O194)))</f>
        <v/>
      </c>
      <c r="Q93" s="13" t="str">
        <f>IF(Maßnahmen!Q194="-","",IF(Maßnahmen!Q194="","",IF(Maßnahmen!Q194="Bitte auswählen","",Maßnahmen!Q194)))</f>
        <v/>
      </c>
      <c r="R93" s="13" t="str">
        <f>IF(Maßnahmen!Q195="-","",IF(Maßnahmen!Q195="","",IF(Maßnahmen!Q195="Bitte auswählen","",Maßnahmen!Q195)))</f>
        <v/>
      </c>
      <c r="S93" s="15" t="str">
        <f>IF(Maßnahmen!V194="-","",IF(Maßnahmen!V194="","",IF(Maßnahmen!V194="Bitte auswählen","",Maßnahmen!V194)))</f>
        <v/>
      </c>
      <c r="T93" s="15" t="str">
        <f>IF(Maßnahmen!W194="-","",IF(Maßnahmen!W194="","",IF(Maßnahmen!W194="Bitte auswählen","",Maßnahmen!W194)))</f>
        <v/>
      </c>
      <c r="U93" s="15" t="str">
        <f>IF(Maßnahmen!X194="-","",IF(Maßnahmen!X194="","",IF(Maßnahmen!X194="Bitte auswählen","",Maßnahmen!X194)))</f>
        <v/>
      </c>
      <c r="V93" s="15" t="str">
        <f>IF(Maßnahmen!Y194="-","",IF(Maßnahmen!Y194="","",IF(Maßnahmen!Y194="Bitte auswählen","",Maßnahmen!Y194)))</f>
        <v/>
      </c>
      <c r="W93" s="15">
        <f>IF(Maßnahmen!Z194="-","",IF(Maßnahmen!Z194="","",IF(Maßnahmen!Z194="Bitte auswählen","",Maßnahmen!Z194)))</f>
        <v>0</v>
      </c>
      <c r="X93" s="15">
        <f>IF(Maßnahmen!AA194="-","",IF(Maßnahmen!AA194="","",IF(Maßnahmen!AA194="Bitte auswählen","",Maßnahmen!AA194)))</f>
        <v>0</v>
      </c>
      <c r="Y93" s="15">
        <f>IF(Maßnahmen!AB194="-","",IF(Maßnahmen!AB194="","",IF(Maßnahmen!AB194="Bitte auswählen","",Maßnahmen!AB194)))</f>
        <v>0</v>
      </c>
      <c r="Z93" s="21" t="str">
        <f>IF(Maßnahmen!AC194="-","",IF(Maßnahmen!AC194="","",IF(Maßnahmen!AC194="Bitte auswählen","",Maßnahmen!AC194)))</f>
        <v/>
      </c>
      <c r="AA93" s="21" t="str">
        <f>IF(Maßnahmen!AD194="-","",IF(Maßnahmen!AD194="","",IF(Maßnahmen!AD194="Bitte auswählen","",Maßnahmen!AD194)))</f>
        <v/>
      </c>
      <c r="AB93" s="19" t="str">
        <f>IF(Maßnahmen!S194="-","",IF(Maßnahmen!S194="","",IF(Maßnahmen!S194="Bitte auswählen","",Maßnahmen!S194)))</f>
        <v/>
      </c>
      <c r="AC93" s="19" t="str">
        <f>IF(Maßnahmen!U194="-","",IF(Maßnahmen!U194="","",IF(Maßnahmen!U194="Bitte auswählen","",Maßnahmen!U194)))</f>
        <v/>
      </c>
      <c r="AD93" s="19" t="str">
        <f>IF(Maßnahmen!U195="-","",IF(Maßnahmen!U195="","",IF(Maßnahmen!U195="Bitte auswählen","",Maßnahmen!U195)))</f>
        <v/>
      </c>
    </row>
    <row r="94" spans="1:30">
      <c r="A94" s="49" t="str">
        <f>IF(Netzwerk!E$7="-","",IF(Netzwerk!E$7="","",IF(Netzwerk!E$7="Bitte auswählen","",Netzwerk!E$7)))</f>
        <v/>
      </c>
      <c r="B94" s="51" t="str">
        <f>IF(Maßnahmen!R196="-","",IF(Maßnahmen!R196="","",IF(Maßnahmen!R196="Bitte auswählen","",Maßnahmen!R196)))</f>
        <v/>
      </c>
      <c r="C94" s="12">
        <f>IF(Maßnahmen!B196="-","",IF(Maßnahmen!B196="","",IF(Maßnahmen!B196="Bitte auswählen","",Maßnahmen!B196)))</f>
        <v>93</v>
      </c>
      <c r="D94" s="13" t="str">
        <f>IF(Maßnahmen!C196="-","",IF(Maßnahmen!C196="","",IF(Maßnahmen!C196="Bitte auswählen","",Maßnahmen!C196)))</f>
        <v/>
      </c>
      <c r="E94" s="13" t="str">
        <f>IF(Maßnahmen!C197="-","",IF(Maßnahmen!C197="","",IF(Maßnahmen!C197="Bitte auswählen","",Maßnahmen!C197)))</f>
        <v/>
      </c>
      <c r="F94" s="13" t="str">
        <f>IF(Maßnahmen!D196="-","",IF(Maßnahmen!D196="","",IF(Maßnahmen!D196="Bitte auswählen","",Maßnahmen!D196)))</f>
        <v/>
      </c>
      <c r="G94" s="13" t="str">
        <f>IF(Maßnahmen!E196="-","",IF(Maßnahmen!E196="","",IF(Maßnahmen!E196="Bitte auswählen","",Maßnahmen!E196)))</f>
        <v/>
      </c>
      <c r="H94" s="13" t="str">
        <f>IF(Maßnahmen!F196="-","",IF(Maßnahmen!F196="","",IF(Maßnahmen!F196="Bitte auswählen","",Maßnahmen!F196)))</f>
        <v/>
      </c>
      <c r="I94" s="13" t="str">
        <f>IF(Maßnahmen!G196="-","",IF(Maßnahmen!G196="","",IF(Maßnahmen!G196="Bitte auswählen","",Maßnahmen!G196)))</f>
        <v/>
      </c>
      <c r="J94" s="13" t="str">
        <f>IF(Maßnahmen!H196="-","",IF(Maßnahmen!H196="","",IF(Maßnahmen!H196="Bitte auswählen","",Maßnahmen!H196)))</f>
        <v/>
      </c>
      <c r="K94" s="14" t="str">
        <f>IF(Maßnahmen!I196="-","",IF(Maßnahmen!I196="","",IF(Maßnahmen!I196="Bitte auswählen","",Maßnahmen!I196)))</f>
        <v/>
      </c>
      <c r="L94" s="13" t="str">
        <f>IF(Maßnahmen!J196="-","",IF(Maßnahmen!J196="","",IF(Maßnahmen!J196="Bitte auswählen","",Maßnahmen!J196)))</f>
        <v/>
      </c>
      <c r="M94" s="13" t="str">
        <f>IF(Maßnahmen!L196="-","",IF(Maßnahmen!L196="","",IF(Maßnahmen!L196="Bitte auswählen","",Maßnahmen!L196)))</f>
        <v/>
      </c>
      <c r="N94" s="13" t="str">
        <f>IF(Maßnahmen!L197="-","",IF(Maßnahmen!L197="","",IF(Maßnahmen!L197="Bitte auswählen","",Maßnahmen!L197)))</f>
        <v/>
      </c>
      <c r="O94" s="13" t="str">
        <f>IF(Maßnahmen!N196="-","",IF(Maßnahmen!N196="","",IF(Maßnahmen!N196="Bitte auswählen","",Maßnahmen!N196)))</f>
        <v/>
      </c>
      <c r="P94" s="13" t="str">
        <f>IF(Maßnahmen!O196="-","",IF(Maßnahmen!O196="","",IF(Maßnahmen!O196="Bitte auswählen","",Maßnahmen!O196)))</f>
        <v/>
      </c>
      <c r="Q94" s="13" t="str">
        <f>IF(Maßnahmen!Q196="-","",IF(Maßnahmen!Q196="","",IF(Maßnahmen!Q196="Bitte auswählen","",Maßnahmen!Q196)))</f>
        <v/>
      </c>
      <c r="R94" s="13" t="str">
        <f>IF(Maßnahmen!Q197="-","",IF(Maßnahmen!Q197="","",IF(Maßnahmen!Q197="Bitte auswählen","",Maßnahmen!Q197)))</f>
        <v/>
      </c>
      <c r="S94" s="15" t="str">
        <f>IF(Maßnahmen!V196="-","",IF(Maßnahmen!V196="","",IF(Maßnahmen!V196="Bitte auswählen","",Maßnahmen!V196)))</f>
        <v/>
      </c>
      <c r="T94" s="15" t="str">
        <f>IF(Maßnahmen!W196="-","",IF(Maßnahmen!W196="","",IF(Maßnahmen!W196="Bitte auswählen","",Maßnahmen!W196)))</f>
        <v/>
      </c>
      <c r="U94" s="15" t="str">
        <f>IF(Maßnahmen!X196="-","",IF(Maßnahmen!X196="","",IF(Maßnahmen!X196="Bitte auswählen","",Maßnahmen!X196)))</f>
        <v/>
      </c>
      <c r="V94" s="15" t="str">
        <f>IF(Maßnahmen!Y196="-","",IF(Maßnahmen!Y196="","",IF(Maßnahmen!Y196="Bitte auswählen","",Maßnahmen!Y196)))</f>
        <v/>
      </c>
      <c r="W94" s="15">
        <f>IF(Maßnahmen!Z196="-","",IF(Maßnahmen!Z196="","",IF(Maßnahmen!Z196="Bitte auswählen","",Maßnahmen!Z196)))</f>
        <v>0</v>
      </c>
      <c r="X94" s="15">
        <f>IF(Maßnahmen!AA196="-","",IF(Maßnahmen!AA196="","",IF(Maßnahmen!AA196="Bitte auswählen","",Maßnahmen!AA196)))</f>
        <v>0</v>
      </c>
      <c r="Y94" s="15">
        <f>IF(Maßnahmen!AB196="-","",IF(Maßnahmen!AB196="","",IF(Maßnahmen!AB196="Bitte auswählen","",Maßnahmen!AB196)))</f>
        <v>0</v>
      </c>
      <c r="Z94" s="21" t="str">
        <f>IF(Maßnahmen!AC196="-","",IF(Maßnahmen!AC196="","",IF(Maßnahmen!AC196="Bitte auswählen","",Maßnahmen!AC196)))</f>
        <v/>
      </c>
      <c r="AA94" s="21" t="str">
        <f>IF(Maßnahmen!AD196="-","",IF(Maßnahmen!AD196="","",IF(Maßnahmen!AD196="Bitte auswählen","",Maßnahmen!AD196)))</f>
        <v/>
      </c>
      <c r="AB94" s="19" t="str">
        <f>IF(Maßnahmen!S196="-","",IF(Maßnahmen!S196="","",IF(Maßnahmen!S196="Bitte auswählen","",Maßnahmen!S196)))</f>
        <v/>
      </c>
      <c r="AC94" s="19" t="str">
        <f>IF(Maßnahmen!U196="-","",IF(Maßnahmen!U196="","",IF(Maßnahmen!U196="Bitte auswählen","",Maßnahmen!U196)))</f>
        <v/>
      </c>
      <c r="AD94" s="19" t="str">
        <f>IF(Maßnahmen!U197="-","",IF(Maßnahmen!U197="","",IF(Maßnahmen!U197="Bitte auswählen","",Maßnahmen!U197)))</f>
        <v/>
      </c>
    </row>
    <row r="95" spans="1:30">
      <c r="A95" s="49" t="str">
        <f>IF(Netzwerk!E$7="-","",IF(Netzwerk!E$7="","",IF(Netzwerk!E$7="Bitte auswählen","",Netzwerk!E$7)))</f>
        <v/>
      </c>
      <c r="B95" s="51" t="str">
        <f>IF(Maßnahmen!R198="-","",IF(Maßnahmen!R198="","",IF(Maßnahmen!R198="Bitte auswählen","",Maßnahmen!R198)))</f>
        <v/>
      </c>
      <c r="C95" s="12">
        <f>IF(Maßnahmen!B198="-","",IF(Maßnahmen!B198="","",IF(Maßnahmen!B198="Bitte auswählen","",Maßnahmen!B198)))</f>
        <v>94</v>
      </c>
      <c r="D95" s="13" t="str">
        <f>IF(Maßnahmen!C198="-","",IF(Maßnahmen!C198="","",IF(Maßnahmen!C198="Bitte auswählen","",Maßnahmen!C198)))</f>
        <v/>
      </c>
      <c r="E95" s="13" t="str">
        <f>IF(Maßnahmen!C199="-","",IF(Maßnahmen!C199="","",IF(Maßnahmen!C199="Bitte auswählen","",Maßnahmen!C199)))</f>
        <v/>
      </c>
      <c r="F95" s="13" t="str">
        <f>IF(Maßnahmen!D198="-","",IF(Maßnahmen!D198="","",IF(Maßnahmen!D198="Bitte auswählen","",Maßnahmen!D198)))</f>
        <v/>
      </c>
      <c r="G95" s="13" t="str">
        <f>IF(Maßnahmen!E198="-","",IF(Maßnahmen!E198="","",IF(Maßnahmen!E198="Bitte auswählen","",Maßnahmen!E198)))</f>
        <v/>
      </c>
      <c r="H95" s="13" t="str">
        <f>IF(Maßnahmen!F198="-","",IF(Maßnahmen!F198="","",IF(Maßnahmen!F198="Bitte auswählen","",Maßnahmen!F198)))</f>
        <v/>
      </c>
      <c r="I95" s="13" t="str">
        <f>IF(Maßnahmen!G198="-","",IF(Maßnahmen!G198="","",IF(Maßnahmen!G198="Bitte auswählen","",Maßnahmen!G198)))</f>
        <v/>
      </c>
      <c r="J95" s="13" t="str">
        <f>IF(Maßnahmen!H198="-","",IF(Maßnahmen!H198="","",IF(Maßnahmen!H198="Bitte auswählen","",Maßnahmen!H198)))</f>
        <v/>
      </c>
      <c r="K95" s="14" t="str">
        <f>IF(Maßnahmen!I198="-","",IF(Maßnahmen!I198="","",IF(Maßnahmen!I198="Bitte auswählen","",Maßnahmen!I198)))</f>
        <v/>
      </c>
      <c r="L95" s="13" t="str">
        <f>IF(Maßnahmen!J198="-","",IF(Maßnahmen!J198="","",IF(Maßnahmen!J198="Bitte auswählen","",Maßnahmen!J198)))</f>
        <v/>
      </c>
      <c r="M95" s="13" t="str">
        <f>IF(Maßnahmen!L198="-","",IF(Maßnahmen!L198="","",IF(Maßnahmen!L198="Bitte auswählen","",Maßnahmen!L198)))</f>
        <v/>
      </c>
      <c r="N95" s="13" t="str">
        <f>IF(Maßnahmen!L199="-","",IF(Maßnahmen!L199="","",IF(Maßnahmen!L199="Bitte auswählen","",Maßnahmen!L199)))</f>
        <v/>
      </c>
      <c r="O95" s="13" t="str">
        <f>IF(Maßnahmen!N198="-","",IF(Maßnahmen!N198="","",IF(Maßnahmen!N198="Bitte auswählen","",Maßnahmen!N198)))</f>
        <v/>
      </c>
      <c r="P95" s="13" t="str">
        <f>IF(Maßnahmen!O198="-","",IF(Maßnahmen!O198="","",IF(Maßnahmen!O198="Bitte auswählen","",Maßnahmen!O198)))</f>
        <v/>
      </c>
      <c r="Q95" s="13" t="str">
        <f>IF(Maßnahmen!Q198="-","",IF(Maßnahmen!Q198="","",IF(Maßnahmen!Q198="Bitte auswählen","",Maßnahmen!Q198)))</f>
        <v/>
      </c>
      <c r="R95" s="13" t="str">
        <f>IF(Maßnahmen!Q199="-","",IF(Maßnahmen!Q199="","",IF(Maßnahmen!Q199="Bitte auswählen","",Maßnahmen!Q199)))</f>
        <v/>
      </c>
      <c r="S95" s="15" t="str">
        <f>IF(Maßnahmen!V198="-","",IF(Maßnahmen!V198="","",IF(Maßnahmen!V198="Bitte auswählen","",Maßnahmen!V198)))</f>
        <v/>
      </c>
      <c r="T95" s="15" t="str">
        <f>IF(Maßnahmen!W198="-","",IF(Maßnahmen!W198="","",IF(Maßnahmen!W198="Bitte auswählen","",Maßnahmen!W198)))</f>
        <v/>
      </c>
      <c r="U95" s="15" t="str">
        <f>IF(Maßnahmen!X198="-","",IF(Maßnahmen!X198="","",IF(Maßnahmen!X198="Bitte auswählen","",Maßnahmen!X198)))</f>
        <v/>
      </c>
      <c r="V95" s="15" t="str">
        <f>IF(Maßnahmen!Y198="-","",IF(Maßnahmen!Y198="","",IF(Maßnahmen!Y198="Bitte auswählen","",Maßnahmen!Y198)))</f>
        <v/>
      </c>
      <c r="W95" s="15">
        <f>IF(Maßnahmen!Z198="-","",IF(Maßnahmen!Z198="","",IF(Maßnahmen!Z198="Bitte auswählen","",Maßnahmen!Z198)))</f>
        <v>0</v>
      </c>
      <c r="X95" s="15">
        <f>IF(Maßnahmen!AA198="-","",IF(Maßnahmen!AA198="","",IF(Maßnahmen!AA198="Bitte auswählen","",Maßnahmen!AA198)))</f>
        <v>0</v>
      </c>
      <c r="Y95" s="15">
        <f>IF(Maßnahmen!AB198="-","",IF(Maßnahmen!AB198="","",IF(Maßnahmen!AB198="Bitte auswählen","",Maßnahmen!AB198)))</f>
        <v>0</v>
      </c>
      <c r="Z95" s="21" t="str">
        <f>IF(Maßnahmen!AC198="-","",IF(Maßnahmen!AC198="","",IF(Maßnahmen!AC198="Bitte auswählen","",Maßnahmen!AC198)))</f>
        <v/>
      </c>
      <c r="AA95" s="21" t="str">
        <f>IF(Maßnahmen!AD198="-","",IF(Maßnahmen!AD198="","",IF(Maßnahmen!AD198="Bitte auswählen","",Maßnahmen!AD198)))</f>
        <v/>
      </c>
      <c r="AB95" s="19" t="str">
        <f>IF(Maßnahmen!S198="-","",IF(Maßnahmen!S198="","",IF(Maßnahmen!S198="Bitte auswählen","",Maßnahmen!S198)))</f>
        <v/>
      </c>
      <c r="AC95" s="19" t="str">
        <f>IF(Maßnahmen!U198="-","",IF(Maßnahmen!U198="","",IF(Maßnahmen!U198="Bitte auswählen","",Maßnahmen!U198)))</f>
        <v/>
      </c>
      <c r="AD95" s="19" t="str">
        <f>IF(Maßnahmen!U199="-","",IF(Maßnahmen!U199="","",IF(Maßnahmen!U199="Bitte auswählen","",Maßnahmen!U199)))</f>
        <v/>
      </c>
    </row>
    <row r="96" spans="1:30">
      <c r="A96" s="49" t="str">
        <f>IF(Netzwerk!E$7="-","",IF(Netzwerk!E$7="","",IF(Netzwerk!E$7="Bitte auswählen","",Netzwerk!E$7)))</f>
        <v/>
      </c>
      <c r="B96" s="51" t="str">
        <f>IF(Maßnahmen!R200="-","",IF(Maßnahmen!R200="","",IF(Maßnahmen!R200="Bitte auswählen","",Maßnahmen!R200)))</f>
        <v/>
      </c>
      <c r="C96" s="12">
        <f>IF(Maßnahmen!B200="-","",IF(Maßnahmen!B200="","",IF(Maßnahmen!B200="Bitte auswählen","",Maßnahmen!B200)))</f>
        <v>95</v>
      </c>
      <c r="D96" s="13" t="str">
        <f>IF(Maßnahmen!C200="-","",IF(Maßnahmen!C200="","",IF(Maßnahmen!C200="Bitte auswählen","",Maßnahmen!C200)))</f>
        <v/>
      </c>
      <c r="E96" s="13" t="str">
        <f>IF(Maßnahmen!C201="-","",IF(Maßnahmen!C201="","",IF(Maßnahmen!C201="Bitte auswählen","",Maßnahmen!C201)))</f>
        <v/>
      </c>
      <c r="F96" s="13" t="str">
        <f>IF(Maßnahmen!D200="-","",IF(Maßnahmen!D200="","",IF(Maßnahmen!D200="Bitte auswählen","",Maßnahmen!D200)))</f>
        <v/>
      </c>
      <c r="G96" s="13" t="str">
        <f>IF(Maßnahmen!E200="-","",IF(Maßnahmen!E200="","",IF(Maßnahmen!E200="Bitte auswählen","",Maßnahmen!E200)))</f>
        <v/>
      </c>
      <c r="H96" s="13" t="str">
        <f>IF(Maßnahmen!F200="-","",IF(Maßnahmen!F200="","",IF(Maßnahmen!F200="Bitte auswählen","",Maßnahmen!F200)))</f>
        <v/>
      </c>
      <c r="I96" s="13" t="str">
        <f>IF(Maßnahmen!G200="-","",IF(Maßnahmen!G200="","",IF(Maßnahmen!G200="Bitte auswählen","",Maßnahmen!G200)))</f>
        <v/>
      </c>
      <c r="J96" s="13" t="str">
        <f>IF(Maßnahmen!H200="-","",IF(Maßnahmen!H200="","",IF(Maßnahmen!H200="Bitte auswählen","",Maßnahmen!H200)))</f>
        <v/>
      </c>
      <c r="K96" s="14" t="str">
        <f>IF(Maßnahmen!I200="-","",IF(Maßnahmen!I200="","",IF(Maßnahmen!I200="Bitte auswählen","",Maßnahmen!I200)))</f>
        <v/>
      </c>
      <c r="L96" s="13" t="str">
        <f>IF(Maßnahmen!J200="-","",IF(Maßnahmen!J200="","",IF(Maßnahmen!J200="Bitte auswählen","",Maßnahmen!J200)))</f>
        <v/>
      </c>
      <c r="M96" s="13" t="str">
        <f>IF(Maßnahmen!L200="-","",IF(Maßnahmen!L200="","",IF(Maßnahmen!L200="Bitte auswählen","",Maßnahmen!L200)))</f>
        <v/>
      </c>
      <c r="N96" s="13" t="str">
        <f>IF(Maßnahmen!L201="-","",IF(Maßnahmen!L201="","",IF(Maßnahmen!L201="Bitte auswählen","",Maßnahmen!L201)))</f>
        <v/>
      </c>
      <c r="O96" s="13" t="str">
        <f>IF(Maßnahmen!N200="-","",IF(Maßnahmen!N200="","",IF(Maßnahmen!N200="Bitte auswählen","",Maßnahmen!N200)))</f>
        <v/>
      </c>
      <c r="P96" s="13" t="str">
        <f>IF(Maßnahmen!O200="-","",IF(Maßnahmen!O200="","",IF(Maßnahmen!O200="Bitte auswählen","",Maßnahmen!O200)))</f>
        <v/>
      </c>
      <c r="Q96" s="13" t="str">
        <f>IF(Maßnahmen!Q200="-","",IF(Maßnahmen!Q200="","",IF(Maßnahmen!Q200="Bitte auswählen","",Maßnahmen!Q200)))</f>
        <v/>
      </c>
      <c r="R96" s="13" t="str">
        <f>IF(Maßnahmen!Q201="-","",IF(Maßnahmen!Q201="","",IF(Maßnahmen!Q201="Bitte auswählen","",Maßnahmen!Q201)))</f>
        <v/>
      </c>
      <c r="S96" s="15" t="str">
        <f>IF(Maßnahmen!V200="-","",IF(Maßnahmen!V200="","",IF(Maßnahmen!V200="Bitte auswählen","",Maßnahmen!V200)))</f>
        <v/>
      </c>
      <c r="T96" s="15" t="str">
        <f>IF(Maßnahmen!W200="-","",IF(Maßnahmen!W200="","",IF(Maßnahmen!W200="Bitte auswählen","",Maßnahmen!W200)))</f>
        <v/>
      </c>
      <c r="U96" s="15" t="str">
        <f>IF(Maßnahmen!X200="-","",IF(Maßnahmen!X200="","",IF(Maßnahmen!X200="Bitte auswählen","",Maßnahmen!X200)))</f>
        <v/>
      </c>
      <c r="V96" s="15" t="str">
        <f>IF(Maßnahmen!Y200="-","",IF(Maßnahmen!Y200="","",IF(Maßnahmen!Y200="Bitte auswählen","",Maßnahmen!Y200)))</f>
        <v/>
      </c>
      <c r="W96" s="15">
        <f>IF(Maßnahmen!Z200="-","",IF(Maßnahmen!Z200="","",IF(Maßnahmen!Z200="Bitte auswählen","",Maßnahmen!Z200)))</f>
        <v>0</v>
      </c>
      <c r="X96" s="15">
        <f>IF(Maßnahmen!AA200="-","",IF(Maßnahmen!AA200="","",IF(Maßnahmen!AA200="Bitte auswählen","",Maßnahmen!AA200)))</f>
        <v>0</v>
      </c>
      <c r="Y96" s="15">
        <f>IF(Maßnahmen!AB200="-","",IF(Maßnahmen!AB200="","",IF(Maßnahmen!AB200="Bitte auswählen","",Maßnahmen!AB200)))</f>
        <v>0</v>
      </c>
      <c r="Z96" s="21" t="str">
        <f>IF(Maßnahmen!AC200="-","",IF(Maßnahmen!AC200="","",IF(Maßnahmen!AC200="Bitte auswählen","",Maßnahmen!AC200)))</f>
        <v/>
      </c>
      <c r="AA96" s="21" t="str">
        <f>IF(Maßnahmen!AD200="-","",IF(Maßnahmen!AD200="","",IF(Maßnahmen!AD200="Bitte auswählen","",Maßnahmen!AD200)))</f>
        <v/>
      </c>
      <c r="AB96" s="19" t="str">
        <f>IF(Maßnahmen!S200="-","",IF(Maßnahmen!S200="","",IF(Maßnahmen!S200="Bitte auswählen","",Maßnahmen!S200)))</f>
        <v/>
      </c>
      <c r="AC96" s="19" t="str">
        <f>IF(Maßnahmen!U200="-","",IF(Maßnahmen!U200="","",IF(Maßnahmen!U200="Bitte auswählen","",Maßnahmen!U200)))</f>
        <v/>
      </c>
      <c r="AD96" s="19" t="str">
        <f>IF(Maßnahmen!U201="-","",IF(Maßnahmen!U201="","",IF(Maßnahmen!U201="Bitte auswählen","",Maßnahmen!U201)))</f>
        <v/>
      </c>
    </row>
    <row r="97" spans="1:30">
      <c r="A97" s="49" t="str">
        <f>IF(Netzwerk!E$7="-","",IF(Netzwerk!E$7="","",IF(Netzwerk!E$7="Bitte auswählen","",Netzwerk!E$7)))</f>
        <v/>
      </c>
      <c r="B97" s="51" t="str">
        <f>IF(Maßnahmen!R202="-","",IF(Maßnahmen!R202="","",IF(Maßnahmen!R202="Bitte auswählen","",Maßnahmen!R202)))</f>
        <v/>
      </c>
      <c r="C97" s="12">
        <f>IF(Maßnahmen!B202="-","",IF(Maßnahmen!B202="","",IF(Maßnahmen!B202="Bitte auswählen","",Maßnahmen!B202)))</f>
        <v>96</v>
      </c>
      <c r="D97" s="13" t="str">
        <f>IF(Maßnahmen!C202="-","",IF(Maßnahmen!C202="","",IF(Maßnahmen!C202="Bitte auswählen","",Maßnahmen!C202)))</f>
        <v/>
      </c>
      <c r="E97" s="13" t="str">
        <f>IF(Maßnahmen!C203="-","",IF(Maßnahmen!C203="","",IF(Maßnahmen!C203="Bitte auswählen","",Maßnahmen!C203)))</f>
        <v/>
      </c>
      <c r="F97" s="13" t="str">
        <f>IF(Maßnahmen!D202="-","",IF(Maßnahmen!D202="","",IF(Maßnahmen!D202="Bitte auswählen","",Maßnahmen!D202)))</f>
        <v/>
      </c>
      <c r="G97" s="13" t="str">
        <f>IF(Maßnahmen!E202="-","",IF(Maßnahmen!E202="","",IF(Maßnahmen!E202="Bitte auswählen","",Maßnahmen!E202)))</f>
        <v/>
      </c>
      <c r="H97" s="13" t="str">
        <f>IF(Maßnahmen!F202="-","",IF(Maßnahmen!F202="","",IF(Maßnahmen!F202="Bitte auswählen","",Maßnahmen!F202)))</f>
        <v/>
      </c>
      <c r="I97" s="13" t="str">
        <f>IF(Maßnahmen!G202="-","",IF(Maßnahmen!G202="","",IF(Maßnahmen!G202="Bitte auswählen","",Maßnahmen!G202)))</f>
        <v/>
      </c>
      <c r="J97" s="13" t="str">
        <f>IF(Maßnahmen!H202="-","",IF(Maßnahmen!H202="","",IF(Maßnahmen!H202="Bitte auswählen","",Maßnahmen!H202)))</f>
        <v/>
      </c>
      <c r="K97" s="14" t="str">
        <f>IF(Maßnahmen!I202="-","",IF(Maßnahmen!I202="","",IF(Maßnahmen!I202="Bitte auswählen","",Maßnahmen!I202)))</f>
        <v/>
      </c>
      <c r="L97" s="13" t="str">
        <f>IF(Maßnahmen!J202="-","",IF(Maßnahmen!J202="","",IF(Maßnahmen!J202="Bitte auswählen","",Maßnahmen!J202)))</f>
        <v/>
      </c>
      <c r="M97" s="13" t="str">
        <f>IF(Maßnahmen!L202="-","",IF(Maßnahmen!L202="","",IF(Maßnahmen!L202="Bitte auswählen","",Maßnahmen!L202)))</f>
        <v/>
      </c>
      <c r="N97" s="13" t="str">
        <f>IF(Maßnahmen!L203="-","",IF(Maßnahmen!L203="","",IF(Maßnahmen!L203="Bitte auswählen","",Maßnahmen!L203)))</f>
        <v/>
      </c>
      <c r="O97" s="13" t="str">
        <f>IF(Maßnahmen!N202="-","",IF(Maßnahmen!N202="","",IF(Maßnahmen!N202="Bitte auswählen","",Maßnahmen!N202)))</f>
        <v/>
      </c>
      <c r="P97" s="13" t="str">
        <f>IF(Maßnahmen!O202="-","",IF(Maßnahmen!O202="","",IF(Maßnahmen!O202="Bitte auswählen","",Maßnahmen!O202)))</f>
        <v/>
      </c>
      <c r="Q97" s="13" t="str">
        <f>IF(Maßnahmen!Q202="-","",IF(Maßnahmen!Q202="","",IF(Maßnahmen!Q202="Bitte auswählen","",Maßnahmen!Q202)))</f>
        <v/>
      </c>
      <c r="R97" s="13" t="str">
        <f>IF(Maßnahmen!Q203="-","",IF(Maßnahmen!Q203="","",IF(Maßnahmen!Q203="Bitte auswählen","",Maßnahmen!Q203)))</f>
        <v/>
      </c>
      <c r="S97" s="15" t="str">
        <f>IF(Maßnahmen!V202="-","",IF(Maßnahmen!V202="","",IF(Maßnahmen!V202="Bitte auswählen","",Maßnahmen!V202)))</f>
        <v/>
      </c>
      <c r="T97" s="15" t="str">
        <f>IF(Maßnahmen!W202="-","",IF(Maßnahmen!W202="","",IF(Maßnahmen!W202="Bitte auswählen","",Maßnahmen!W202)))</f>
        <v/>
      </c>
      <c r="U97" s="15" t="str">
        <f>IF(Maßnahmen!X202="-","",IF(Maßnahmen!X202="","",IF(Maßnahmen!X202="Bitte auswählen","",Maßnahmen!X202)))</f>
        <v/>
      </c>
      <c r="V97" s="15" t="str">
        <f>IF(Maßnahmen!Y202="-","",IF(Maßnahmen!Y202="","",IF(Maßnahmen!Y202="Bitte auswählen","",Maßnahmen!Y202)))</f>
        <v/>
      </c>
      <c r="W97" s="15">
        <f>IF(Maßnahmen!Z202="-","",IF(Maßnahmen!Z202="","",IF(Maßnahmen!Z202="Bitte auswählen","",Maßnahmen!Z202)))</f>
        <v>0</v>
      </c>
      <c r="X97" s="15">
        <f>IF(Maßnahmen!AA202="-","",IF(Maßnahmen!AA202="","",IF(Maßnahmen!AA202="Bitte auswählen","",Maßnahmen!AA202)))</f>
        <v>0</v>
      </c>
      <c r="Y97" s="15">
        <f>IF(Maßnahmen!AB202="-","",IF(Maßnahmen!AB202="","",IF(Maßnahmen!AB202="Bitte auswählen","",Maßnahmen!AB202)))</f>
        <v>0</v>
      </c>
      <c r="Z97" s="21" t="str">
        <f>IF(Maßnahmen!AC202="-","",IF(Maßnahmen!AC202="","",IF(Maßnahmen!AC202="Bitte auswählen","",Maßnahmen!AC202)))</f>
        <v/>
      </c>
      <c r="AA97" s="21" t="str">
        <f>IF(Maßnahmen!AD202="-","",IF(Maßnahmen!AD202="","",IF(Maßnahmen!AD202="Bitte auswählen","",Maßnahmen!AD202)))</f>
        <v/>
      </c>
      <c r="AB97" s="19" t="str">
        <f>IF(Maßnahmen!S202="-","",IF(Maßnahmen!S202="","",IF(Maßnahmen!S202="Bitte auswählen","",Maßnahmen!S202)))</f>
        <v/>
      </c>
      <c r="AC97" s="19" t="str">
        <f>IF(Maßnahmen!U202="-","",IF(Maßnahmen!U202="","",IF(Maßnahmen!U202="Bitte auswählen","",Maßnahmen!U202)))</f>
        <v/>
      </c>
      <c r="AD97" s="19" t="str">
        <f>IF(Maßnahmen!U203="-","",IF(Maßnahmen!U203="","",IF(Maßnahmen!U203="Bitte auswählen","",Maßnahmen!U203)))</f>
        <v/>
      </c>
    </row>
    <row r="98" spans="1:30">
      <c r="A98" s="49" t="str">
        <f>IF(Netzwerk!E$7="-","",IF(Netzwerk!E$7="","",IF(Netzwerk!E$7="Bitte auswählen","",Netzwerk!E$7)))</f>
        <v/>
      </c>
      <c r="B98" s="51" t="str">
        <f>IF(Maßnahmen!R204="-","",IF(Maßnahmen!R204="","",IF(Maßnahmen!R204="Bitte auswählen","",Maßnahmen!R204)))</f>
        <v/>
      </c>
      <c r="C98" s="12">
        <f>IF(Maßnahmen!B204="-","",IF(Maßnahmen!B204="","",IF(Maßnahmen!B204="Bitte auswählen","",Maßnahmen!B204)))</f>
        <v>97</v>
      </c>
      <c r="D98" s="13" t="str">
        <f>IF(Maßnahmen!C204="-","",IF(Maßnahmen!C204="","",IF(Maßnahmen!C204="Bitte auswählen","",Maßnahmen!C204)))</f>
        <v/>
      </c>
      <c r="E98" s="13" t="str">
        <f>IF(Maßnahmen!C205="-","",IF(Maßnahmen!C205="","",IF(Maßnahmen!C205="Bitte auswählen","",Maßnahmen!C205)))</f>
        <v/>
      </c>
      <c r="F98" s="13" t="str">
        <f>IF(Maßnahmen!D204="-","",IF(Maßnahmen!D204="","",IF(Maßnahmen!D204="Bitte auswählen","",Maßnahmen!D204)))</f>
        <v/>
      </c>
      <c r="G98" s="13" t="str">
        <f>IF(Maßnahmen!E204="-","",IF(Maßnahmen!E204="","",IF(Maßnahmen!E204="Bitte auswählen","",Maßnahmen!E204)))</f>
        <v/>
      </c>
      <c r="H98" s="13" t="str">
        <f>IF(Maßnahmen!F204="-","",IF(Maßnahmen!F204="","",IF(Maßnahmen!F204="Bitte auswählen","",Maßnahmen!F204)))</f>
        <v/>
      </c>
      <c r="I98" s="13" t="str">
        <f>IF(Maßnahmen!G204="-","",IF(Maßnahmen!G204="","",IF(Maßnahmen!G204="Bitte auswählen","",Maßnahmen!G204)))</f>
        <v/>
      </c>
      <c r="J98" s="13" t="str">
        <f>IF(Maßnahmen!H204="-","",IF(Maßnahmen!H204="","",IF(Maßnahmen!H204="Bitte auswählen","",Maßnahmen!H204)))</f>
        <v/>
      </c>
      <c r="K98" s="14" t="str">
        <f>IF(Maßnahmen!I204="-","",IF(Maßnahmen!I204="","",IF(Maßnahmen!I204="Bitte auswählen","",Maßnahmen!I204)))</f>
        <v/>
      </c>
      <c r="L98" s="13" t="str">
        <f>IF(Maßnahmen!J204="-","",IF(Maßnahmen!J204="","",IF(Maßnahmen!J204="Bitte auswählen","",Maßnahmen!J204)))</f>
        <v/>
      </c>
      <c r="M98" s="13" t="str">
        <f>IF(Maßnahmen!L204="-","",IF(Maßnahmen!L204="","",IF(Maßnahmen!L204="Bitte auswählen","",Maßnahmen!L204)))</f>
        <v/>
      </c>
      <c r="N98" s="13" t="str">
        <f>IF(Maßnahmen!L205="-","",IF(Maßnahmen!L205="","",IF(Maßnahmen!L205="Bitte auswählen","",Maßnahmen!L205)))</f>
        <v/>
      </c>
      <c r="O98" s="13" t="str">
        <f>IF(Maßnahmen!N204="-","",IF(Maßnahmen!N204="","",IF(Maßnahmen!N204="Bitte auswählen","",Maßnahmen!N204)))</f>
        <v/>
      </c>
      <c r="P98" s="13" t="str">
        <f>IF(Maßnahmen!O204="-","",IF(Maßnahmen!O204="","",IF(Maßnahmen!O204="Bitte auswählen","",Maßnahmen!O204)))</f>
        <v/>
      </c>
      <c r="Q98" s="13" t="str">
        <f>IF(Maßnahmen!Q204="-","",IF(Maßnahmen!Q204="","",IF(Maßnahmen!Q204="Bitte auswählen","",Maßnahmen!Q204)))</f>
        <v/>
      </c>
      <c r="R98" s="13" t="str">
        <f>IF(Maßnahmen!Q205="-","",IF(Maßnahmen!Q205="","",IF(Maßnahmen!Q205="Bitte auswählen","",Maßnahmen!Q205)))</f>
        <v/>
      </c>
      <c r="S98" s="15" t="str">
        <f>IF(Maßnahmen!V204="-","",IF(Maßnahmen!V204="","",IF(Maßnahmen!V204="Bitte auswählen","",Maßnahmen!V204)))</f>
        <v/>
      </c>
      <c r="T98" s="15" t="str">
        <f>IF(Maßnahmen!W204="-","",IF(Maßnahmen!W204="","",IF(Maßnahmen!W204="Bitte auswählen","",Maßnahmen!W204)))</f>
        <v/>
      </c>
      <c r="U98" s="15" t="str">
        <f>IF(Maßnahmen!X204="-","",IF(Maßnahmen!X204="","",IF(Maßnahmen!X204="Bitte auswählen","",Maßnahmen!X204)))</f>
        <v/>
      </c>
      <c r="V98" s="15" t="str">
        <f>IF(Maßnahmen!Y204="-","",IF(Maßnahmen!Y204="","",IF(Maßnahmen!Y204="Bitte auswählen","",Maßnahmen!Y204)))</f>
        <v/>
      </c>
      <c r="W98" s="15">
        <f>IF(Maßnahmen!Z204="-","",IF(Maßnahmen!Z204="","",IF(Maßnahmen!Z204="Bitte auswählen","",Maßnahmen!Z204)))</f>
        <v>0</v>
      </c>
      <c r="X98" s="15">
        <f>IF(Maßnahmen!AA204="-","",IF(Maßnahmen!AA204="","",IF(Maßnahmen!AA204="Bitte auswählen","",Maßnahmen!AA204)))</f>
        <v>0</v>
      </c>
      <c r="Y98" s="15">
        <f>IF(Maßnahmen!AB204="-","",IF(Maßnahmen!AB204="","",IF(Maßnahmen!AB204="Bitte auswählen","",Maßnahmen!AB204)))</f>
        <v>0</v>
      </c>
      <c r="Z98" s="21" t="str">
        <f>IF(Maßnahmen!AC204="-","",IF(Maßnahmen!AC204="","",IF(Maßnahmen!AC204="Bitte auswählen","",Maßnahmen!AC204)))</f>
        <v/>
      </c>
      <c r="AA98" s="21" t="str">
        <f>IF(Maßnahmen!AD204="-","",IF(Maßnahmen!AD204="","",IF(Maßnahmen!AD204="Bitte auswählen","",Maßnahmen!AD204)))</f>
        <v/>
      </c>
      <c r="AB98" s="19" t="str">
        <f>IF(Maßnahmen!S204="-","",IF(Maßnahmen!S204="","",IF(Maßnahmen!S204="Bitte auswählen","",Maßnahmen!S204)))</f>
        <v/>
      </c>
      <c r="AC98" s="19" t="str">
        <f>IF(Maßnahmen!U204="-","",IF(Maßnahmen!U204="","",IF(Maßnahmen!U204="Bitte auswählen","",Maßnahmen!U204)))</f>
        <v/>
      </c>
      <c r="AD98" s="19" t="str">
        <f>IF(Maßnahmen!U205="-","",IF(Maßnahmen!U205="","",IF(Maßnahmen!U205="Bitte auswählen","",Maßnahmen!U205)))</f>
        <v/>
      </c>
    </row>
    <row r="99" spans="1:30">
      <c r="A99" s="49" t="str">
        <f>IF(Netzwerk!E$7="-","",IF(Netzwerk!E$7="","",IF(Netzwerk!E$7="Bitte auswählen","",Netzwerk!E$7)))</f>
        <v/>
      </c>
      <c r="B99" s="51" t="str">
        <f>IF(Maßnahmen!R206="-","",IF(Maßnahmen!R206="","",IF(Maßnahmen!R206="Bitte auswählen","",Maßnahmen!R206)))</f>
        <v/>
      </c>
      <c r="C99" s="12">
        <f>IF(Maßnahmen!B206="-","",IF(Maßnahmen!B206="","",IF(Maßnahmen!B206="Bitte auswählen","",Maßnahmen!B206)))</f>
        <v>98</v>
      </c>
      <c r="D99" s="13" t="str">
        <f>IF(Maßnahmen!C206="-","",IF(Maßnahmen!C206="","",IF(Maßnahmen!C206="Bitte auswählen","",Maßnahmen!C206)))</f>
        <v/>
      </c>
      <c r="E99" s="13" t="str">
        <f>IF(Maßnahmen!C207="-","",IF(Maßnahmen!C207="","",IF(Maßnahmen!C207="Bitte auswählen","",Maßnahmen!C207)))</f>
        <v/>
      </c>
      <c r="F99" s="13" t="str">
        <f>IF(Maßnahmen!D206="-","",IF(Maßnahmen!D206="","",IF(Maßnahmen!D206="Bitte auswählen","",Maßnahmen!D206)))</f>
        <v/>
      </c>
      <c r="G99" s="13" t="str">
        <f>IF(Maßnahmen!E206="-","",IF(Maßnahmen!E206="","",IF(Maßnahmen!E206="Bitte auswählen","",Maßnahmen!E206)))</f>
        <v/>
      </c>
      <c r="H99" s="13" t="str">
        <f>IF(Maßnahmen!F206="-","",IF(Maßnahmen!F206="","",IF(Maßnahmen!F206="Bitte auswählen","",Maßnahmen!F206)))</f>
        <v/>
      </c>
      <c r="I99" s="13" t="str">
        <f>IF(Maßnahmen!G206="-","",IF(Maßnahmen!G206="","",IF(Maßnahmen!G206="Bitte auswählen","",Maßnahmen!G206)))</f>
        <v/>
      </c>
      <c r="J99" s="13" t="str">
        <f>IF(Maßnahmen!H206="-","",IF(Maßnahmen!H206="","",IF(Maßnahmen!H206="Bitte auswählen","",Maßnahmen!H206)))</f>
        <v/>
      </c>
      <c r="K99" s="14" t="str">
        <f>IF(Maßnahmen!I206="-","",IF(Maßnahmen!I206="","",IF(Maßnahmen!I206="Bitte auswählen","",Maßnahmen!I206)))</f>
        <v/>
      </c>
      <c r="L99" s="13" t="str">
        <f>IF(Maßnahmen!J206="-","",IF(Maßnahmen!J206="","",IF(Maßnahmen!J206="Bitte auswählen","",Maßnahmen!J206)))</f>
        <v/>
      </c>
      <c r="M99" s="13" t="str">
        <f>IF(Maßnahmen!L206="-","",IF(Maßnahmen!L206="","",IF(Maßnahmen!L206="Bitte auswählen","",Maßnahmen!L206)))</f>
        <v/>
      </c>
      <c r="N99" s="13" t="str">
        <f>IF(Maßnahmen!L207="-","",IF(Maßnahmen!L207="","",IF(Maßnahmen!L207="Bitte auswählen","",Maßnahmen!L207)))</f>
        <v/>
      </c>
      <c r="O99" s="13" t="str">
        <f>IF(Maßnahmen!N206="-","",IF(Maßnahmen!N206="","",IF(Maßnahmen!N206="Bitte auswählen","",Maßnahmen!N206)))</f>
        <v/>
      </c>
      <c r="P99" s="13" t="str">
        <f>IF(Maßnahmen!O206="-","",IF(Maßnahmen!O206="","",IF(Maßnahmen!O206="Bitte auswählen","",Maßnahmen!O206)))</f>
        <v/>
      </c>
      <c r="Q99" s="13" t="str">
        <f>IF(Maßnahmen!Q206="-","",IF(Maßnahmen!Q206="","",IF(Maßnahmen!Q206="Bitte auswählen","",Maßnahmen!Q206)))</f>
        <v/>
      </c>
      <c r="R99" s="13" t="str">
        <f>IF(Maßnahmen!Q207="-","",IF(Maßnahmen!Q207="","",IF(Maßnahmen!Q207="Bitte auswählen","",Maßnahmen!Q207)))</f>
        <v/>
      </c>
      <c r="S99" s="15" t="str">
        <f>IF(Maßnahmen!V206="-","",IF(Maßnahmen!V206="","",IF(Maßnahmen!V206="Bitte auswählen","",Maßnahmen!V206)))</f>
        <v/>
      </c>
      <c r="T99" s="15" t="str">
        <f>IF(Maßnahmen!W206="-","",IF(Maßnahmen!W206="","",IF(Maßnahmen!W206="Bitte auswählen","",Maßnahmen!W206)))</f>
        <v/>
      </c>
      <c r="U99" s="15" t="str">
        <f>IF(Maßnahmen!X206="-","",IF(Maßnahmen!X206="","",IF(Maßnahmen!X206="Bitte auswählen","",Maßnahmen!X206)))</f>
        <v/>
      </c>
      <c r="V99" s="15" t="str">
        <f>IF(Maßnahmen!Y206="-","",IF(Maßnahmen!Y206="","",IF(Maßnahmen!Y206="Bitte auswählen","",Maßnahmen!Y206)))</f>
        <v/>
      </c>
      <c r="W99" s="15">
        <f>IF(Maßnahmen!Z206="-","",IF(Maßnahmen!Z206="","",IF(Maßnahmen!Z206="Bitte auswählen","",Maßnahmen!Z206)))</f>
        <v>0</v>
      </c>
      <c r="X99" s="15">
        <f>IF(Maßnahmen!AA206="-","",IF(Maßnahmen!AA206="","",IF(Maßnahmen!AA206="Bitte auswählen","",Maßnahmen!AA206)))</f>
        <v>0</v>
      </c>
      <c r="Y99" s="15">
        <f>IF(Maßnahmen!AB206="-","",IF(Maßnahmen!AB206="","",IF(Maßnahmen!AB206="Bitte auswählen","",Maßnahmen!AB206)))</f>
        <v>0</v>
      </c>
      <c r="Z99" s="21" t="str">
        <f>IF(Maßnahmen!AC206="-","",IF(Maßnahmen!AC206="","",IF(Maßnahmen!AC206="Bitte auswählen","",Maßnahmen!AC206)))</f>
        <v/>
      </c>
      <c r="AA99" s="21" t="str">
        <f>IF(Maßnahmen!AD206="-","",IF(Maßnahmen!AD206="","",IF(Maßnahmen!AD206="Bitte auswählen","",Maßnahmen!AD206)))</f>
        <v/>
      </c>
      <c r="AB99" s="19" t="str">
        <f>IF(Maßnahmen!S206="-","",IF(Maßnahmen!S206="","",IF(Maßnahmen!S206="Bitte auswählen","",Maßnahmen!S206)))</f>
        <v/>
      </c>
      <c r="AC99" s="19" t="str">
        <f>IF(Maßnahmen!U206="-","",IF(Maßnahmen!U206="","",IF(Maßnahmen!U206="Bitte auswählen","",Maßnahmen!U206)))</f>
        <v/>
      </c>
      <c r="AD99" s="19" t="str">
        <f>IF(Maßnahmen!U207="-","",IF(Maßnahmen!U207="","",IF(Maßnahmen!U207="Bitte auswählen","",Maßnahmen!U207)))</f>
        <v/>
      </c>
    </row>
    <row r="100" spans="1:30">
      <c r="A100" s="49" t="str">
        <f>IF(Netzwerk!E$7="-","",IF(Netzwerk!E$7="","",IF(Netzwerk!E$7="Bitte auswählen","",Netzwerk!E$7)))</f>
        <v/>
      </c>
      <c r="B100" s="51" t="str">
        <f>IF(Maßnahmen!R208="-","",IF(Maßnahmen!R208="","",IF(Maßnahmen!R208="Bitte auswählen","",Maßnahmen!R208)))</f>
        <v/>
      </c>
      <c r="C100" s="12">
        <f>IF(Maßnahmen!B208="-","",IF(Maßnahmen!B208="","",IF(Maßnahmen!B208="Bitte auswählen","",Maßnahmen!B208)))</f>
        <v>99</v>
      </c>
      <c r="D100" s="13" t="str">
        <f>IF(Maßnahmen!C208="-","",IF(Maßnahmen!C208="","",IF(Maßnahmen!C208="Bitte auswählen","",Maßnahmen!C208)))</f>
        <v/>
      </c>
      <c r="E100" s="13" t="str">
        <f>IF(Maßnahmen!C209="-","",IF(Maßnahmen!C209="","",IF(Maßnahmen!C209="Bitte auswählen","",Maßnahmen!C209)))</f>
        <v/>
      </c>
      <c r="F100" s="13" t="str">
        <f>IF(Maßnahmen!D208="-","",IF(Maßnahmen!D208="","",IF(Maßnahmen!D208="Bitte auswählen","",Maßnahmen!D208)))</f>
        <v/>
      </c>
      <c r="G100" s="13" t="str">
        <f>IF(Maßnahmen!E208="-","",IF(Maßnahmen!E208="","",IF(Maßnahmen!E208="Bitte auswählen","",Maßnahmen!E208)))</f>
        <v/>
      </c>
      <c r="H100" s="13" t="str">
        <f>IF(Maßnahmen!F208="-","",IF(Maßnahmen!F208="","",IF(Maßnahmen!F208="Bitte auswählen","",Maßnahmen!F208)))</f>
        <v/>
      </c>
      <c r="I100" s="13" t="str">
        <f>IF(Maßnahmen!G208="-","",IF(Maßnahmen!G208="","",IF(Maßnahmen!G208="Bitte auswählen","",Maßnahmen!G208)))</f>
        <v/>
      </c>
      <c r="J100" s="13" t="str">
        <f>IF(Maßnahmen!H208="-","",IF(Maßnahmen!H208="","",IF(Maßnahmen!H208="Bitte auswählen","",Maßnahmen!H208)))</f>
        <v/>
      </c>
      <c r="K100" s="14" t="str">
        <f>IF(Maßnahmen!I208="-","",IF(Maßnahmen!I208="","",IF(Maßnahmen!I208="Bitte auswählen","",Maßnahmen!I208)))</f>
        <v/>
      </c>
      <c r="L100" s="13" t="str">
        <f>IF(Maßnahmen!J208="-","",IF(Maßnahmen!J208="","",IF(Maßnahmen!J208="Bitte auswählen","",Maßnahmen!J208)))</f>
        <v/>
      </c>
      <c r="M100" s="13" t="str">
        <f>IF(Maßnahmen!L208="-","",IF(Maßnahmen!L208="","",IF(Maßnahmen!L208="Bitte auswählen","",Maßnahmen!L208)))</f>
        <v/>
      </c>
      <c r="N100" s="13" t="str">
        <f>IF(Maßnahmen!L209="-","",IF(Maßnahmen!L209="","",IF(Maßnahmen!L209="Bitte auswählen","",Maßnahmen!L209)))</f>
        <v/>
      </c>
      <c r="O100" s="13" t="str">
        <f>IF(Maßnahmen!N208="-","",IF(Maßnahmen!N208="","",IF(Maßnahmen!N208="Bitte auswählen","",Maßnahmen!N208)))</f>
        <v/>
      </c>
      <c r="P100" s="13" t="str">
        <f>IF(Maßnahmen!O208="-","",IF(Maßnahmen!O208="","",IF(Maßnahmen!O208="Bitte auswählen","",Maßnahmen!O208)))</f>
        <v/>
      </c>
      <c r="Q100" s="13" t="str">
        <f>IF(Maßnahmen!Q208="-","",IF(Maßnahmen!Q208="","",IF(Maßnahmen!Q208="Bitte auswählen","",Maßnahmen!Q208)))</f>
        <v/>
      </c>
      <c r="R100" s="13" t="str">
        <f>IF(Maßnahmen!Q209="-","",IF(Maßnahmen!Q209="","",IF(Maßnahmen!Q209="Bitte auswählen","",Maßnahmen!Q209)))</f>
        <v/>
      </c>
      <c r="S100" s="15" t="str">
        <f>IF(Maßnahmen!V208="-","",IF(Maßnahmen!V208="","",IF(Maßnahmen!V208="Bitte auswählen","",Maßnahmen!V208)))</f>
        <v/>
      </c>
      <c r="T100" s="15" t="str">
        <f>IF(Maßnahmen!W208="-","",IF(Maßnahmen!W208="","",IF(Maßnahmen!W208="Bitte auswählen","",Maßnahmen!W208)))</f>
        <v/>
      </c>
      <c r="U100" s="15" t="str">
        <f>IF(Maßnahmen!X208="-","",IF(Maßnahmen!X208="","",IF(Maßnahmen!X208="Bitte auswählen","",Maßnahmen!X208)))</f>
        <v/>
      </c>
      <c r="V100" s="15" t="str">
        <f>IF(Maßnahmen!Y208="-","",IF(Maßnahmen!Y208="","",IF(Maßnahmen!Y208="Bitte auswählen","",Maßnahmen!Y208)))</f>
        <v/>
      </c>
      <c r="W100" s="15">
        <f>IF(Maßnahmen!Z208="-","",IF(Maßnahmen!Z208="","",IF(Maßnahmen!Z208="Bitte auswählen","",Maßnahmen!Z208)))</f>
        <v>0</v>
      </c>
      <c r="X100" s="15">
        <f>IF(Maßnahmen!AA208="-","",IF(Maßnahmen!AA208="","",IF(Maßnahmen!AA208="Bitte auswählen","",Maßnahmen!AA208)))</f>
        <v>0</v>
      </c>
      <c r="Y100" s="15">
        <f>IF(Maßnahmen!AB208="-","",IF(Maßnahmen!AB208="","",IF(Maßnahmen!AB208="Bitte auswählen","",Maßnahmen!AB208)))</f>
        <v>0</v>
      </c>
      <c r="Z100" s="21" t="str">
        <f>IF(Maßnahmen!AC208="-","",IF(Maßnahmen!AC208="","",IF(Maßnahmen!AC208="Bitte auswählen","",Maßnahmen!AC208)))</f>
        <v/>
      </c>
      <c r="AA100" s="21" t="str">
        <f>IF(Maßnahmen!AD208="-","",IF(Maßnahmen!AD208="","",IF(Maßnahmen!AD208="Bitte auswählen","",Maßnahmen!AD208)))</f>
        <v/>
      </c>
      <c r="AB100" s="19" t="str">
        <f>IF(Maßnahmen!S208="-","",IF(Maßnahmen!S208="","",IF(Maßnahmen!S208="Bitte auswählen","",Maßnahmen!S208)))</f>
        <v/>
      </c>
      <c r="AC100" s="19" t="str">
        <f>IF(Maßnahmen!U208="-","",IF(Maßnahmen!U208="","",IF(Maßnahmen!U208="Bitte auswählen","",Maßnahmen!U208)))</f>
        <v/>
      </c>
      <c r="AD100" s="19" t="str">
        <f>IF(Maßnahmen!U209="-","",IF(Maßnahmen!U209="","",IF(Maßnahmen!U209="Bitte auswählen","",Maßnahmen!U209)))</f>
        <v/>
      </c>
    </row>
    <row r="101" spans="1:30">
      <c r="A101" s="49" t="str">
        <f>IF(Netzwerk!E$7="-","",IF(Netzwerk!E$7="","",IF(Netzwerk!E$7="Bitte auswählen","",Netzwerk!E$7)))</f>
        <v/>
      </c>
      <c r="B101" s="51" t="str">
        <f>IF(Maßnahmen!R210="-","",IF(Maßnahmen!R210="","",IF(Maßnahmen!R210="Bitte auswählen","",Maßnahmen!R210)))</f>
        <v/>
      </c>
      <c r="C101" s="12">
        <f>IF(Maßnahmen!B210="-","",IF(Maßnahmen!B210="","",IF(Maßnahmen!B210="Bitte auswählen","",Maßnahmen!B210)))</f>
        <v>100</v>
      </c>
      <c r="D101" s="13" t="str">
        <f>IF(Maßnahmen!C210="-","",IF(Maßnahmen!C210="","",IF(Maßnahmen!C210="Bitte auswählen","",Maßnahmen!C210)))</f>
        <v/>
      </c>
      <c r="E101" s="13" t="str">
        <f>IF(Maßnahmen!C211="-","",IF(Maßnahmen!C211="","",IF(Maßnahmen!C211="Bitte auswählen","",Maßnahmen!C211)))</f>
        <v/>
      </c>
      <c r="F101" s="13" t="str">
        <f>IF(Maßnahmen!D210="-","",IF(Maßnahmen!D210="","",IF(Maßnahmen!D210="Bitte auswählen","",Maßnahmen!D210)))</f>
        <v/>
      </c>
      <c r="G101" s="13" t="str">
        <f>IF(Maßnahmen!E210="-","",IF(Maßnahmen!E210="","",IF(Maßnahmen!E210="Bitte auswählen","",Maßnahmen!E210)))</f>
        <v/>
      </c>
      <c r="H101" s="13" t="str">
        <f>IF(Maßnahmen!F210="-","",IF(Maßnahmen!F210="","",IF(Maßnahmen!F210="Bitte auswählen","",Maßnahmen!F210)))</f>
        <v/>
      </c>
      <c r="I101" s="13" t="str">
        <f>IF(Maßnahmen!G210="-","",IF(Maßnahmen!G210="","",IF(Maßnahmen!G210="Bitte auswählen","",Maßnahmen!G210)))</f>
        <v/>
      </c>
      <c r="J101" s="13" t="str">
        <f>IF(Maßnahmen!H210="-","",IF(Maßnahmen!H210="","",IF(Maßnahmen!H210="Bitte auswählen","",Maßnahmen!H210)))</f>
        <v/>
      </c>
      <c r="K101" s="14" t="str">
        <f>IF(Maßnahmen!I210="-","",IF(Maßnahmen!I210="","",IF(Maßnahmen!I210="Bitte auswählen","",Maßnahmen!I210)))</f>
        <v/>
      </c>
      <c r="L101" s="13" t="str">
        <f>IF(Maßnahmen!J210="-","",IF(Maßnahmen!J210="","",IF(Maßnahmen!J210="Bitte auswählen","",Maßnahmen!J210)))</f>
        <v/>
      </c>
      <c r="M101" s="13" t="str">
        <f>IF(Maßnahmen!L210="-","",IF(Maßnahmen!L210="","",IF(Maßnahmen!L210="Bitte auswählen","",Maßnahmen!L210)))</f>
        <v/>
      </c>
      <c r="N101" s="13" t="str">
        <f>IF(Maßnahmen!L211="-","",IF(Maßnahmen!L211="","",IF(Maßnahmen!L211="Bitte auswählen","",Maßnahmen!L211)))</f>
        <v/>
      </c>
      <c r="O101" s="13" t="str">
        <f>IF(Maßnahmen!N210="-","",IF(Maßnahmen!N210="","",IF(Maßnahmen!N210="Bitte auswählen","",Maßnahmen!N210)))</f>
        <v/>
      </c>
      <c r="P101" s="13" t="str">
        <f>IF(Maßnahmen!O210="-","",IF(Maßnahmen!O210="","",IF(Maßnahmen!O210="Bitte auswählen","",Maßnahmen!O210)))</f>
        <v/>
      </c>
      <c r="Q101" s="13" t="str">
        <f>IF(Maßnahmen!Q210="-","",IF(Maßnahmen!Q210="","",IF(Maßnahmen!Q210="Bitte auswählen","",Maßnahmen!Q210)))</f>
        <v/>
      </c>
      <c r="R101" s="13" t="str">
        <f>IF(Maßnahmen!Q211="-","",IF(Maßnahmen!Q211="","",IF(Maßnahmen!Q211="Bitte auswählen","",Maßnahmen!Q211)))</f>
        <v/>
      </c>
      <c r="S101" s="15" t="str">
        <f>IF(Maßnahmen!V210="-","",IF(Maßnahmen!V210="","",IF(Maßnahmen!V210="Bitte auswählen","",Maßnahmen!V210)))</f>
        <v/>
      </c>
      <c r="T101" s="15" t="str">
        <f>IF(Maßnahmen!W210="-","",IF(Maßnahmen!W210="","",IF(Maßnahmen!W210="Bitte auswählen","",Maßnahmen!W210)))</f>
        <v/>
      </c>
      <c r="U101" s="15" t="str">
        <f>IF(Maßnahmen!X210="-","",IF(Maßnahmen!X210="","",IF(Maßnahmen!X210="Bitte auswählen","",Maßnahmen!X210)))</f>
        <v/>
      </c>
      <c r="V101" s="15" t="str">
        <f>IF(Maßnahmen!Y210="-","",IF(Maßnahmen!Y210="","",IF(Maßnahmen!Y210="Bitte auswählen","",Maßnahmen!Y210)))</f>
        <v/>
      </c>
      <c r="W101" s="15">
        <f>IF(Maßnahmen!Z210="-","",IF(Maßnahmen!Z210="","",IF(Maßnahmen!Z210="Bitte auswählen","",Maßnahmen!Z210)))</f>
        <v>0</v>
      </c>
      <c r="X101" s="15">
        <f>IF(Maßnahmen!AA210="-","",IF(Maßnahmen!AA210="","",IF(Maßnahmen!AA210="Bitte auswählen","",Maßnahmen!AA210)))</f>
        <v>0</v>
      </c>
      <c r="Y101" s="15">
        <f>IF(Maßnahmen!AB210="-","",IF(Maßnahmen!AB210="","",IF(Maßnahmen!AB210="Bitte auswählen","",Maßnahmen!AB210)))</f>
        <v>0</v>
      </c>
      <c r="Z101" s="21" t="str">
        <f>IF(Maßnahmen!AC210="-","",IF(Maßnahmen!AC210="","",IF(Maßnahmen!AC210="Bitte auswählen","",Maßnahmen!AC210)))</f>
        <v/>
      </c>
      <c r="AA101" s="21" t="str">
        <f>IF(Maßnahmen!AD210="-","",IF(Maßnahmen!AD210="","",IF(Maßnahmen!AD210="Bitte auswählen","",Maßnahmen!AD210)))</f>
        <v/>
      </c>
      <c r="AB101" s="19" t="str">
        <f>IF(Maßnahmen!S210="-","",IF(Maßnahmen!S210="","",IF(Maßnahmen!S210="Bitte auswählen","",Maßnahmen!S210)))</f>
        <v/>
      </c>
      <c r="AC101" s="19" t="str">
        <f>IF(Maßnahmen!U210="-","",IF(Maßnahmen!U210="","",IF(Maßnahmen!U210="Bitte auswählen","",Maßnahmen!U210)))</f>
        <v/>
      </c>
      <c r="AD101" s="19" t="str">
        <f>IF(Maßnahmen!U211="-","",IF(Maßnahmen!U211="","",IF(Maßnahmen!U211="Bitte auswählen","",Maßnahmen!U211)))</f>
        <v/>
      </c>
    </row>
    <row r="102" spans="1:30">
      <c r="A102" s="49" t="str">
        <f>IF(Netzwerk!E$7="-","",IF(Netzwerk!E$7="","",IF(Netzwerk!E$7="Bitte auswählen","",Netzwerk!E$7)))</f>
        <v/>
      </c>
      <c r="B102" s="51" t="str">
        <f>IF(Maßnahmen!R212="-","",IF(Maßnahmen!R212="","",IF(Maßnahmen!R212="Bitte auswählen","",Maßnahmen!R212)))</f>
        <v/>
      </c>
      <c r="C102" s="12">
        <f>IF(Maßnahmen!B212="-","",IF(Maßnahmen!B212="","",IF(Maßnahmen!B212="Bitte auswählen","",Maßnahmen!B212)))</f>
        <v>101</v>
      </c>
      <c r="D102" s="13" t="str">
        <f>IF(Maßnahmen!C212="-","",IF(Maßnahmen!C212="","",IF(Maßnahmen!C212="Bitte auswählen","",Maßnahmen!C212)))</f>
        <v/>
      </c>
      <c r="E102" s="13" t="str">
        <f>IF(Maßnahmen!C213="-","",IF(Maßnahmen!C213="","",IF(Maßnahmen!C213="Bitte auswählen","",Maßnahmen!C213)))</f>
        <v/>
      </c>
      <c r="F102" s="13" t="str">
        <f>IF(Maßnahmen!D212="-","",IF(Maßnahmen!D212="","",IF(Maßnahmen!D212="Bitte auswählen","",Maßnahmen!D212)))</f>
        <v/>
      </c>
      <c r="G102" s="13" t="str">
        <f>IF(Maßnahmen!E212="-","",IF(Maßnahmen!E212="","",IF(Maßnahmen!E212="Bitte auswählen","",Maßnahmen!E212)))</f>
        <v/>
      </c>
      <c r="H102" s="13" t="str">
        <f>IF(Maßnahmen!F212="-","",IF(Maßnahmen!F212="","",IF(Maßnahmen!F212="Bitte auswählen","",Maßnahmen!F212)))</f>
        <v/>
      </c>
      <c r="I102" s="13" t="str">
        <f>IF(Maßnahmen!G212="-","",IF(Maßnahmen!G212="","",IF(Maßnahmen!G212="Bitte auswählen","",Maßnahmen!G212)))</f>
        <v/>
      </c>
      <c r="J102" s="13" t="str">
        <f>IF(Maßnahmen!H212="-","",IF(Maßnahmen!H212="","",IF(Maßnahmen!H212="Bitte auswählen","",Maßnahmen!H212)))</f>
        <v/>
      </c>
      <c r="K102" s="14" t="str">
        <f>IF(Maßnahmen!I212="-","",IF(Maßnahmen!I212="","",IF(Maßnahmen!I212="Bitte auswählen","",Maßnahmen!I212)))</f>
        <v/>
      </c>
      <c r="L102" s="13" t="str">
        <f>IF(Maßnahmen!J212="-","",IF(Maßnahmen!J212="","",IF(Maßnahmen!J212="Bitte auswählen","",Maßnahmen!J212)))</f>
        <v/>
      </c>
      <c r="M102" s="13" t="str">
        <f>IF(Maßnahmen!L212="-","",IF(Maßnahmen!L212="","",IF(Maßnahmen!L212="Bitte auswählen","",Maßnahmen!L212)))</f>
        <v/>
      </c>
      <c r="N102" s="13" t="str">
        <f>IF(Maßnahmen!L213="-","",IF(Maßnahmen!L213="","",IF(Maßnahmen!L213="Bitte auswählen","",Maßnahmen!L213)))</f>
        <v/>
      </c>
      <c r="O102" s="13" t="str">
        <f>IF(Maßnahmen!N212="-","",IF(Maßnahmen!N212="","",IF(Maßnahmen!N212="Bitte auswählen","",Maßnahmen!N212)))</f>
        <v/>
      </c>
      <c r="P102" s="13" t="str">
        <f>IF(Maßnahmen!O212="-","",IF(Maßnahmen!O212="","",IF(Maßnahmen!O212="Bitte auswählen","",Maßnahmen!O212)))</f>
        <v/>
      </c>
      <c r="Q102" s="13" t="str">
        <f>IF(Maßnahmen!Q212="-","",IF(Maßnahmen!Q212="","",IF(Maßnahmen!Q212="Bitte auswählen","",Maßnahmen!Q212)))</f>
        <v/>
      </c>
      <c r="R102" s="13" t="str">
        <f>IF(Maßnahmen!Q213="-","",IF(Maßnahmen!Q213="","",IF(Maßnahmen!Q213="Bitte auswählen","",Maßnahmen!Q213)))</f>
        <v/>
      </c>
      <c r="S102" s="15" t="str">
        <f>IF(Maßnahmen!V212="-","",IF(Maßnahmen!V212="","",IF(Maßnahmen!V212="Bitte auswählen","",Maßnahmen!V212)))</f>
        <v/>
      </c>
      <c r="T102" s="15" t="str">
        <f>IF(Maßnahmen!W212="-","",IF(Maßnahmen!W212="","",IF(Maßnahmen!W212="Bitte auswählen","",Maßnahmen!W212)))</f>
        <v/>
      </c>
      <c r="U102" s="15" t="str">
        <f>IF(Maßnahmen!X212="-","",IF(Maßnahmen!X212="","",IF(Maßnahmen!X212="Bitte auswählen","",Maßnahmen!X212)))</f>
        <v/>
      </c>
      <c r="V102" s="15" t="str">
        <f>IF(Maßnahmen!Y212="-","",IF(Maßnahmen!Y212="","",IF(Maßnahmen!Y212="Bitte auswählen","",Maßnahmen!Y212)))</f>
        <v/>
      </c>
      <c r="W102" s="15">
        <f>IF(Maßnahmen!Z212="-","",IF(Maßnahmen!Z212="","",IF(Maßnahmen!Z212="Bitte auswählen","",Maßnahmen!Z212)))</f>
        <v>0</v>
      </c>
      <c r="X102" s="15">
        <f>IF(Maßnahmen!AA212="-","",IF(Maßnahmen!AA212="","",IF(Maßnahmen!AA212="Bitte auswählen","",Maßnahmen!AA212)))</f>
        <v>0</v>
      </c>
      <c r="Y102" s="15">
        <f>IF(Maßnahmen!AB212="-","",IF(Maßnahmen!AB212="","",IF(Maßnahmen!AB212="Bitte auswählen","",Maßnahmen!AB212)))</f>
        <v>0</v>
      </c>
      <c r="Z102" s="21" t="str">
        <f>IF(Maßnahmen!AC212="-","",IF(Maßnahmen!AC212="","",IF(Maßnahmen!AC212="Bitte auswählen","",Maßnahmen!AC212)))</f>
        <v/>
      </c>
      <c r="AA102" s="21" t="str">
        <f>IF(Maßnahmen!AD212="-","",IF(Maßnahmen!AD212="","",IF(Maßnahmen!AD212="Bitte auswählen","",Maßnahmen!AD212)))</f>
        <v/>
      </c>
      <c r="AB102" s="19" t="str">
        <f>IF(Maßnahmen!S212="-","",IF(Maßnahmen!S212="","",IF(Maßnahmen!S212="Bitte auswählen","",Maßnahmen!S212)))</f>
        <v/>
      </c>
      <c r="AC102" s="19" t="str">
        <f>IF(Maßnahmen!U212="-","",IF(Maßnahmen!U212="","",IF(Maßnahmen!U212="Bitte auswählen","",Maßnahmen!U212)))</f>
        <v/>
      </c>
      <c r="AD102" s="19" t="str">
        <f>IF(Maßnahmen!U213="-","",IF(Maßnahmen!U213="","",IF(Maßnahmen!U213="Bitte auswählen","",Maßnahmen!U213)))</f>
        <v/>
      </c>
    </row>
    <row r="103" spans="1:30">
      <c r="A103" s="49" t="str">
        <f>IF(Netzwerk!E$7="-","",IF(Netzwerk!E$7="","",IF(Netzwerk!E$7="Bitte auswählen","",Netzwerk!E$7)))</f>
        <v/>
      </c>
      <c r="B103" s="51" t="str">
        <f>IF(Maßnahmen!R214="-","",IF(Maßnahmen!R214="","",IF(Maßnahmen!R214="Bitte auswählen","",Maßnahmen!R214)))</f>
        <v/>
      </c>
      <c r="C103" s="12">
        <f>IF(Maßnahmen!B214="-","",IF(Maßnahmen!B214="","",IF(Maßnahmen!B214="Bitte auswählen","",Maßnahmen!B214)))</f>
        <v>102</v>
      </c>
      <c r="D103" s="13" t="str">
        <f>IF(Maßnahmen!C214="-","",IF(Maßnahmen!C214="","",IF(Maßnahmen!C214="Bitte auswählen","",Maßnahmen!C214)))</f>
        <v/>
      </c>
      <c r="E103" s="13" t="str">
        <f>IF(Maßnahmen!C215="-","",IF(Maßnahmen!C215="","",IF(Maßnahmen!C215="Bitte auswählen","",Maßnahmen!C215)))</f>
        <v/>
      </c>
      <c r="F103" s="13" t="str">
        <f>IF(Maßnahmen!D214="-","",IF(Maßnahmen!D214="","",IF(Maßnahmen!D214="Bitte auswählen","",Maßnahmen!D214)))</f>
        <v/>
      </c>
      <c r="G103" s="13" t="str">
        <f>IF(Maßnahmen!E214="-","",IF(Maßnahmen!E214="","",IF(Maßnahmen!E214="Bitte auswählen","",Maßnahmen!E214)))</f>
        <v/>
      </c>
      <c r="H103" s="13" t="str">
        <f>IF(Maßnahmen!F214="-","",IF(Maßnahmen!F214="","",IF(Maßnahmen!F214="Bitte auswählen","",Maßnahmen!F214)))</f>
        <v/>
      </c>
      <c r="I103" s="13" t="str">
        <f>IF(Maßnahmen!G214="-","",IF(Maßnahmen!G214="","",IF(Maßnahmen!G214="Bitte auswählen","",Maßnahmen!G214)))</f>
        <v/>
      </c>
      <c r="J103" s="13" t="str">
        <f>IF(Maßnahmen!H214="-","",IF(Maßnahmen!H214="","",IF(Maßnahmen!H214="Bitte auswählen","",Maßnahmen!H214)))</f>
        <v/>
      </c>
      <c r="K103" s="14" t="str">
        <f>IF(Maßnahmen!I214="-","",IF(Maßnahmen!I214="","",IF(Maßnahmen!I214="Bitte auswählen","",Maßnahmen!I214)))</f>
        <v/>
      </c>
      <c r="L103" s="13" t="str">
        <f>IF(Maßnahmen!J214="-","",IF(Maßnahmen!J214="","",IF(Maßnahmen!J214="Bitte auswählen","",Maßnahmen!J214)))</f>
        <v/>
      </c>
      <c r="M103" s="13" t="str">
        <f>IF(Maßnahmen!L214="-","",IF(Maßnahmen!L214="","",IF(Maßnahmen!L214="Bitte auswählen","",Maßnahmen!L214)))</f>
        <v/>
      </c>
      <c r="N103" s="13" t="str">
        <f>IF(Maßnahmen!L215="-","",IF(Maßnahmen!L215="","",IF(Maßnahmen!L215="Bitte auswählen","",Maßnahmen!L215)))</f>
        <v/>
      </c>
      <c r="O103" s="13" t="str">
        <f>IF(Maßnahmen!N214="-","",IF(Maßnahmen!N214="","",IF(Maßnahmen!N214="Bitte auswählen","",Maßnahmen!N214)))</f>
        <v/>
      </c>
      <c r="P103" s="13" t="str">
        <f>IF(Maßnahmen!O214="-","",IF(Maßnahmen!O214="","",IF(Maßnahmen!O214="Bitte auswählen","",Maßnahmen!O214)))</f>
        <v/>
      </c>
      <c r="Q103" s="13" t="str">
        <f>IF(Maßnahmen!Q214="-","",IF(Maßnahmen!Q214="","",IF(Maßnahmen!Q214="Bitte auswählen","",Maßnahmen!Q214)))</f>
        <v/>
      </c>
      <c r="R103" s="13" t="str">
        <f>IF(Maßnahmen!Q215="-","",IF(Maßnahmen!Q215="","",IF(Maßnahmen!Q215="Bitte auswählen","",Maßnahmen!Q215)))</f>
        <v/>
      </c>
      <c r="S103" s="15" t="str">
        <f>IF(Maßnahmen!V214="-","",IF(Maßnahmen!V214="","",IF(Maßnahmen!V214="Bitte auswählen","",Maßnahmen!V214)))</f>
        <v/>
      </c>
      <c r="T103" s="15" t="str">
        <f>IF(Maßnahmen!W214="-","",IF(Maßnahmen!W214="","",IF(Maßnahmen!W214="Bitte auswählen","",Maßnahmen!W214)))</f>
        <v/>
      </c>
      <c r="U103" s="15" t="str">
        <f>IF(Maßnahmen!X214="-","",IF(Maßnahmen!X214="","",IF(Maßnahmen!X214="Bitte auswählen","",Maßnahmen!X214)))</f>
        <v/>
      </c>
      <c r="V103" s="15" t="str">
        <f>IF(Maßnahmen!Y214="-","",IF(Maßnahmen!Y214="","",IF(Maßnahmen!Y214="Bitte auswählen","",Maßnahmen!Y214)))</f>
        <v/>
      </c>
      <c r="W103" s="15">
        <f>IF(Maßnahmen!Z214="-","",IF(Maßnahmen!Z214="","",IF(Maßnahmen!Z214="Bitte auswählen","",Maßnahmen!Z214)))</f>
        <v>0</v>
      </c>
      <c r="X103" s="15">
        <f>IF(Maßnahmen!AA214="-","",IF(Maßnahmen!AA214="","",IF(Maßnahmen!AA214="Bitte auswählen","",Maßnahmen!AA214)))</f>
        <v>0</v>
      </c>
      <c r="Y103" s="15">
        <f>IF(Maßnahmen!AB214="-","",IF(Maßnahmen!AB214="","",IF(Maßnahmen!AB214="Bitte auswählen","",Maßnahmen!AB214)))</f>
        <v>0</v>
      </c>
      <c r="Z103" s="21" t="str">
        <f>IF(Maßnahmen!AC214="-","",IF(Maßnahmen!AC214="","",IF(Maßnahmen!AC214="Bitte auswählen","",Maßnahmen!AC214)))</f>
        <v/>
      </c>
      <c r="AA103" s="21" t="str">
        <f>IF(Maßnahmen!AD214="-","",IF(Maßnahmen!AD214="","",IF(Maßnahmen!AD214="Bitte auswählen","",Maßnahmen!AD214)))</f>
        <v/>
      </c>
      <c r="AB103" s="19" t="str">
        <f>IF(Maßnahmen!S214="-","",IF(Maßnahmen!S214="","",IF(Maßnahmen!S214="Bitte auswählen","",Maßnahmen!S214)))</f>
        <v/>
      </c>
      <c r="AC103" s="19" t="str">
        <f>IF(Maßnahmen!U214="-","",IF(Maßnahmen!U214="","",IF(Maßnahmen!U214="Bitte auswählen","",Maßnahmen!U214)))</f>
        <v/>
      </c>
      <c r="AD103" s="19" t="str">
        <f>IF(Maßnahmen!U215="-","",IF(Maßnahmen!U215="","",IF(Maßnahmen!U215="Bitte auswählen","",Maßnahmen!U215)))</f>
        <v/>
      </c>
    </row>
    <row r="104" spans="1:30">
      <c r="A104" s="49" t="str">
        <f>IF(Netzwerk!E$7="-","",IF(Netzwerk!E$7="","",IF(Netzwerk!E$7="Bitte auswählen","",Netzwerk!E$7)))</f>
        <v/>
      </c>
      <c r="B104" s="51" t="str">
        <f>IF(Maßnahmen!R216="-","",IF(Maßnahmen!R216="","",IF(Maßnahmen!R216="Bitte auswählen","",Maßnahmen!R216)))</f>
        <v/>
      </c>
      <c r="C104" s="12">
        <f>IF(Maßnahmen!B216="-","",IF(Maßnahmen!B216="","",IF(Maßnahmen!B216="Bitte auswählen","",Maßnahmen!B216)))</f>
        <v>103</v>
      </c>
      <c r="D104" s="13" t="str">
        <f>IF(Maßnahmen!C216="-","",IF(Maßnahmen!C216="","",IF(Maßnahmen!C216="Bitte auswählen","",Maßnahmen!C216)))</f>
        <v/>
      </c>
      <c r="E104" s="13" t="str">
        <f>IF(Maßnahmen!C217="-","",IF(Maßnahmen!C217="","",IF(Maßnahmen!C217="Bitte auswählen","",Maßnahmen!C217)))</f>
        <v/>
      </c>
      <c r="F104" s="13" t="str">
        <f>IF(Maßnahmen!D216="-","",IF(Maßnahmen!D216="","",IF(Maßnahmen!D216="Bitte auswählen","",Maßnahmen!D216)))</f>
        <v/>
      </c>
      <c r="G104" s="13" t="str">
        <f>IF(Maßnahmen!E216="-","",IF(Maßnahmen!E216="","",IF(Maßnahmen!E216="Bitte auswählen","",Maßnahmen!E216)))</f>
        <v/>
      </c>
      <c r="H104" s="13" t="str">
        <f>IF(Maßnahmen!F216="-","",IF(Maßnahmen!F216="","",IF(Maßnahmen!F216="Bitte auswählen","",Maßnahmen!F216)))</f>
        <v/>
      </c>
      <c r="I104" s="13" t="str">
        <f>IF(Maßnahmen!G216="-","",IF(Maßnahmen!G216="","",IF(Maßnahmen!G216="Bitte auswählen","",Maßnahmen!G216)))</f>
        <v/>
      </c>
      <c r="J104" s="13" t="str">
        <f>IF(Maßnahmen!H216="-","",IF(Maßnahmen!H216="","",IF(Maßnahmen!H216="Bitte auswählen","",Maßnahmen!H216)))</f>
        <v/>
      </c>
      <c r="K104" s="14" t="str">
        <f>IF(Maßnahmen!I216="-","",IF(Maßnahmen!I216="","",IF(Maßnahmen!I216="Bitte auswählen","",Maßnahmen!I216)))</f>
        <v/>
      </c>
      <c r="L104" s="13" t="str">
        <f>IF(Maßnahmen!J216="-","",IF(Maßnahmen!J216="","",IF(Maßnahmen!J216="Bitte auswählen","",Maßnahmen!J216)))</f>
        <v/>
      </c>
      <c r="M104" s="13" t="str">
        <f>IF(Maßnahmen!L216="-","",IF(Maßnahmen!L216="","",IF(Maßnahmen!L216="Bitte auswählen","",Maßnahmen!L216)))</f>
        <v/>
      </c>
      <c r="N104" s="13" t="str">
        <f>IF(Maßnahmen!L217="-","",IF(Maßnahmen!L217="","",IF(Maßnahmen!L217="Bitte auswählen","",Maßnahmen!L217)))</f>
        <v/>
      </c>
      <c r="O104" s="13" t="str">
        <f>IF(Maßnahmen!N216="-","",IF(Maßnahmen!N216="","",IF(Maßnahmen!N216="Bitte auswählen","",Maßnahmen!N216)))</f>
        <v/>
      </c>
      <c r="P104" s="13" t="str">
        <f>IF(Maßnahmen!O216="-","",IF(Maßnahmen!O216="","",IF(Maßnahmen!O216="Bitte auswählen","",Maßnahmen!O216)))</f>
        <v/>
      </c>
      <c r="Q104" s="13" t="str">
        <f>IF(Maßnahmen!Q216="-","",IF(Maßnahmen!Q216="","",IF(Maßnahmen!Q216="Bitte auswählen","",Maßnahmen!Q216)))</f>
        <v/>
      </c>
      <c r="R104" s="13" t="str">
        <f>IF(Maßnahmen!Q217="-","",IF(Maßnahmen!Q217="","",IF(Maßnahmen!Q217="Bitte auswählen","",Maßnahmen!Q217)))</f>
        <v/>
      </c>
      <c r="S104" s="15" t="str">
        <f>IF(Maßnahmen!V216="-","",IF(Maßnahmen!V216="","",IF(Maßnahmen!V216="Bitte auswählen","",Maßnahmen!V216)))</f>
        <v/>
      </c>
      <c r="T104" s="15" t="str">
        <f>IF(Maßnahmen!W216="-","",IF(Maßnahmen!W216="","",IF(Maßnahmen!W216="Bitte auswählen","",Maßnahmen!W216)))</f>
        <v/>
      </c>
      <c r="U104" s="15" t="str">
        <f>IF(Maßnahmen!X216="-","",IF(Maßnahmen!X216="","",IF(Maßnahmen!X216="Bitte auswählen","",Maßnahmen!X216)))</f>
        <v/>
      </c>
      <c r="V104" s="15" t="str">
        <f>IF(Maßnahmen!Y216="-","",IF(Maßnahmen!Y216="","",IF(Maßnahmen!Y216="Bitte auswählen","",Maßnahmen!Y216)))</f>
        <v/>
      </c>
      <c r="W104" s="15">
        <f>IF(Maßnahmen!Z216="-","",IF(Maßnahmen!Z216="","",IF(Maßnahmen!Z216="Bitte auswählen","",Maßnahmen!Z216)))</f>
        <v>0</v>
      </c>
      <c r="X104" s="15">
        <f>IF(Maßnahmen!AA216="-","",IF(Maßnahmen!AA216="","",IF(Maßnahmen!AA216="Bitte auswählen","",Maßnahmen!AA216)))</f>
        <v>0</v>
      </c>
      <c r="Y104" s="15">
        <f>IF(Maßnahmen!AB216="-","",IF(Maßnahmen!AB216="","",IF(Maßnahmen!AB216="Bitte auswählen","",Maßnahmen!AB216)))</f>
        <v>0</v>
      </c>
      <c r="Z104" s="21" t="str">
        <f>IF(Maßnahmen!AC216="-","",IF(Maßnahmen!AC216="","",IF(Maßnahmen!AC216="Bitte auswählen","",Maßnahmen!AC216)))</f>
        <v/>
      </c>
      <c r="AA104" s="21" t="str">
        <f>IF(Maßnahmen!AD216="-","",IF(Maßnahmen!AD216="","",IF(Maßnahmen!AD216="Bitte auswählen","",Maßnahmen!AD216)))</f>
        <v/>
      </c>
      <c r="AB104" s="19" t="str">
        <f>IF(Maßnahmen!S216="-","",IF(Maßnahmen!S216="","",IF(Maßnahmen!S216="Bitte auswählen","",Maßnahmen!S216)))</f>
        <v/>
      </c>
      <c r="AC104" s="19" t="str">
        <f>IF(Maßnahmen!U216="-","",IF(Maßnahmen!U216="","",IF(Maßnahmen!U216="Bitte auswählen","",Maßnahmen!U216)))</f>
        <v/>
      </c>
      <c r="AD104" s="19" t="str">
        <f>IF(Maßnahmen!U217="-","",IF(Maßnahmen!U217="","",IF(Maßnahmen!U217="Bitte auswählen","",Maßnahmen!U217)))</f>
        <v/>
      </c>
    </row>
    <row r="105" spans="1:30">
      <c r="A105" s="49" t="str">
        <f>IF(Netzwerk!E$7="-","",IF(Netzwerk!E$7="","",IF(Netzwerk!E$7="Bitte auswählen","",Netzwerk!E$7)))</f>
        <v/>
      </c>
      <c r="B105" s="51" t="str">
        <f>IF(Maßnahmen!R218="-","",IF(Maßnahmen!R218="","",IF(Maßnahmen!R218="Bitte auswählen","",Maßnahmen!R218)))</f>
        <v/>
      </c>
      <c r="C105" s="12">
        <f>IF(Maßnahmen!B218="-","",IF(Maßnahmen!B218="","",IF(Maßnahmen!B218="Bitte auswählen","",Maßnahmen!B218)))</f>
        <v>104</v>
      </c>
      <c r="D105" s="13" t="str">
        <f>IF(Maßnahmen!C218="-","",IF(Maßnahmen!C218="","",IF(Maßnahmen!C218="Bitte auswählen","",Maßnahmen!C218)))</f>
        <v/>
      </c>
      <c r="E105" s="13" t="str">
        <f>IF(Maßnahmen!C219="-","",IF(Maßnahmen!C219="","",IF(Maßnahmen!C219="Bitte auswählen","",Maßnahmen!C219)))</f>
        <v/>
      </c>
      <c r="F105" s="13" t="str">
        <f>IF(Maßnahmen!D218="-","",IF(Maßnahmen!D218="","",IF(Maßnahmen!D218="Bitte auswählen","",Maßnahmen!D218)))</f>
        <v/>
      </c>
      <c r="G105" s="13" t="str">
        <f>IF(Maßnahmen!E218="-","",IF(Maßnahmen!E218="","",IF(Maßnahmen!E218="Bitte auswählen","",Maßnahmen!E218)))</f>
        <v/>
      </c>
      <c r="H105" s="13" t="str">
        <f>IF(Maßnahmen!F218="-","",IF(Maßnahmen!F218="","",IF(Maßnahmen!F218="Bitte auswählen","",Maßnahmen!F218)))</f>
        <v/>
      </c>
      <c r="I105" s="13" t="str">
        <f>IF(Maßnahmen!G218="-","",IF(Maßnahmen!G218="","",IF(Maßnahmen!G218="Bitte auswählen","",Maßnahmen!G218)))</f>
        <v/>
      </c>
      <c r="J105" s="13" t="str">
        <f>IF(Maßnahmen!H218="-","",IF(Maßnahmen!H218="","",IF(Maßnahmen!H218="Bitte auswählen","",Maßnahmen!H218)))</f>
        <v/>
      </c>
      <c r="K105" s="14" t="str">
        <f>IF(Maßnahmen!I218="-","",IF(Maßnahmen!I218="","",IF(Maßnahmen!I218="Bitte auswählen","",Maßnahmen!I218)))</f>
        <v/>
      </c>
      <c r="L105" s="13" t="str">
        <f>IF(Maßnahmen!J218="-","",IF(Maßnahmen!J218="","",IF(Maßnahmen!J218="Bitte auswählen","",Maßnahmen!J218)))</f>
        <v/>
      </c>
      <c r="M105" s="13" t="str">
        <f>IF(Maßnahmen!L218="-","",IF(Maßnahmen!L218="","",IF(Maßnahmen!L218="Bitte auswählen","",Maßnahmen!L218)))</f>
        <v/>
      </c>
      <c r="N105" s="13" t="str">
        <f>IF(Maßnahmen!L219="-","",IF(Maßnahmen!L219="","",IF(Maßnahmen!L219="Bitte auswählen","",Maßnahmen!L219)))</f>
        <v/>
      </c>
      <c r="O105" s="13" t="str">
        <f>IF(Maßnahmen!N218="-","",IF(Maßnahmen!N218="","",IF(Maßnahmen!N218="Bitte auswählen","",Maßnahmen!N218)))</f>
        <v/>
      </c>
      <c r="P105" s="13" t="str">
        <f>IF(Maßnahmen!O218="-","",IF(Maßnahmen!O218="","",IF(Maßnahmen!O218="Bitte auswählen","",Maßnahmen!O218)))</f>
        <v/>
      </c>
      <c r="Q105" s="13" t="str">
        <f>IF(Maßnahmen!Q218="-","",IF(Maßnahmen!Q218="","",IF(Maßnahmen!Q218="Bitte auswählen","",Maßnahmen!Q218)))</f>
        <v/>
      </c>
      <c r="R105" s="13" t="str">
        <f>IF(Maßnahmen!Q219="-","",IF(Maßnahmen!Q219="","",IF(Maßnahmen!Q219="Bitte auswählen","",Maßnahmen!Q219)))</f>
        <v/>
      </c>
      <c r="S105" s="15" t="str">
        <f>IF(Maßnahmen!V218="-","",IF(Maßnahmen!V218="","",IF(Maßnahmen!V218="Bitte auswählen","",Maßnahmen!V218)))</f>
        <v/>
      </c>
      <c r="T105" s="15" t="str">
        <f>IF(Maßnahmen!W218="-","",IF(Maßnahmen!W218="","",IF(Maßnahmen!W218="Bitte auswählen","",Maßnahmen!W218)))</f>
        <v/>
      </c>
      <c r="U105" s="15" t="str">
        <f>IF(Maßnahmen!X218="-","",IF(Maßnahmen!X218="","",IF(Maßnahmen!X218="Bitte auswählen","",Maßnahmen!X218)))</f>
        <v/>
      </c>
      <c r="V105" s="15" t="str">
        <f>IF(Maßnahmen!Y218="-","",IF(Maßnahmen!Y218="","",IF(Maßnahmen!Y218="Bitte auswählen","",Maßnahmen!Y218)))</f>
        <v/>
      </c>
      <c r="W105" s="15">
        <f>IF(Maßnahmen!Z218="-","",IF(Maßnahmen!Z218="","",IF(Maßnahmen!Z218="Bitte auswählen","",Maßnahmen!Z218)))</f>
        <v>0</v>
      </c>
      <c r="X105" s="15">
        <f>IF(Maßnahmen!AA218="-","",IF(Maßnahmen!AA218="","",IF(Maßnahmen!AA218="Bitte auswählen","",Maßnahmen!AA218)))</f>
        <v>0</v>
      </c>
      <c r="Y105" s="15">
        <f>IF(Maßnahmen!AB218="-","",IF(Maßnahmen!AB218="","",IF(Maßnahmen!AB218="Bitte auswählen","",Maßnahmen!AB218)))</f>
        <v>0</v>
      </c>
      <c r="Z105" s="21" t="str">
        <f>IF(Maßnahmen!AC218="-","",IF(Maßnahmen!AC218="","",IF(Maßnahmen!AC218="Bitte auswählen","",Maßnahmen!AC218)))</f>
        <v/>
      </c>
      <c r="AA105" s="21" t="str">
        <f>IF(Maßnahmen!AD218="-","",IF(Maßnahmen!AD218="","",IF(Maßnahmen!AD218="Bitte auswählen","",Maßnahmen!AD218)))</f>
        <v/>
      </c>
      <c r="AB105" s="19" t="str">
        <f>IF(Maßnahmen!S218="-","",IF(Maßnahmen!S218="","",IF(Maßnahmen!S218="Bitte auswählen","",Maßnahmen!S218)))</f>
        <v/>
      </c>
      <c r="AC105" s="19" t="str">
        <f>IF(Maßnahmen!U218="-","",IF(Maßnahmen!U218="","",IF(Maßnahmen!U218="Bitte auswählen","",Maßnahmen!U218)))</f>
        <v/>
      </c>
      <c r="AD105" s="19" t="str">
        <f>IF(Maßnahmen!U219="-","",IF(Maßnahmen!U219="","",IF(Maßnahmen!U219="Bitte auswählen","",Maßnahmen!U219)))</f>
        <v/>
      </c>
    </row>
    <row r="106" spans="1:30">
      <c r="A106" s="49" t="str">
        <f>IF(Netzwerk!E$7="-","",IF(Netzwerk!E$7="","",IF(Netzwerk!E$7="Bitte auswählen","",Netzwerk!E$7)))</f>
        <v/>
      </c>
      <c r="B106" s="51" t="str">
        <f>IF(Maßnahmen!R220="-","",IF(Maßnahmen!R220="","",IF(Maßnahmen!R220="Bitte auswählen","",Maßnahmen!R220)))</f>
        <v/>
      </c>
      <c r="C106" s="12">
        <f>IF(Maßnahmen!B220="-","",IF(Maßnahmen!B220="","",IF(Maßnahmen!B220="Bitte auswählen","",Maßnahmen!B220)))</f>
        <v>105</v>
      </c>
      <c r="D106" s="13" t="str">
        <f>IF(Maßnahmen!C220="-","",IF(Maßnahmen!C220="","",IF(Maßnahmen!C220="Bitte auswählen","",Maßnahmen!C220)))</f>
        <v/>
      </c>
      <c r="E106" s="13" t="str">
        <f>IF(Maßnahmen!C221="-","",IF(Maßnahmen!C221="","",IF(Maßnahmen!C221="Bitte auswählen","",Maßnahmen!C221)))</f>
        <v/>
      </c>
      <c r="F106" s="13" t="str">
        <f>IF(Maßnahmen!D220="-","",IF(Maßnahmen!D220="","",IF(Maßnahmen!D220="Bitte auswählen","",Maßnahmen!D220)))</f>
        <v/>
      </c>
      <c r="G106" s="13" t="str">
        <f>IF(Maßnahmen!E220="-","",IF(Maßnahmen!E220="","",IF(Maßnahmen!E220="Bitte auswählen","",Maßnahmen!E220)))</f>
        <v/>
      </c>
      <c r="H106" s="13" t="str">
        <f>IF(Maßnahmen!F220="-","",IF(Maßnahmen!F220="","",IF(Maßnahmen!F220="Bitte auswählen","",Maßnahmen!F220)))</f>
        <v/>
      </c>
      <c r="I106" s="13" t="str">
        <f>IF(Maßnahmen!G220="-","",IF(Maßnahmen!G220="","",IF(Maßnahmen!G220="Bitte auswählen","",Maßnahmen!G220)))</f>
        <v/>
      </c>
      <c r="J106" s="13" t="str">
        <f>IF(Maßnahmen!H220="-","",IF(Maßnahmen!H220="","",IF(Maßnahmen!H220="Bitte auswählen","",Maßnahmen!H220)))</f>
        <v/>
      </c>
      <c r="K106" s="14" t="str">
        <f>IF(Maßnahmen!I220="-","",IF(Maßnahmen!I220="","",IF(Maßnahmen!I220="Bitte auswählen","",Maßnahmen!I220)))</f>
        <v/>
      </c>
      <c r="L106" s="13" t="str">
        <f>IF(Maßnahmen!J220="-","",IF(Maßnahmen!J220="","",IF(Maßnahmen!J220="Bitte auswählen","",Maßnahmen!J220)))</f>
        <v/>
      </c>
      <c r="M106" s="13" t="str">
        <f>IF(Maßnahmen!L220="-","",IF(Maßnahmen!L220="","",IF(Maßnahmen!L220="Bitte auswählen","",Maßnahmen!L220)))</f>
        <v/>
      </c>
      <c r="N106" s="13" t="str">
        <f>IF(Maßnahmen!L221="-","",IF(Maßnahmen!L221="","",IF(Maßnahmen!L221="Bitte auswählen","",Maßnahmen!L221)))</f>
        <v/>
      </c>
      <c r="O106" s="13" t="str">
        <f>IF(Maßnahmen!N220="-","",IF(Maßnahmen!N220="","",IF(Maßnahmen!N220="Bitte auswählen","",Maßnahmen!N220)))</f>
        <v/>
      </c>
      <c r="P106" s="13" t="str">
        <f>IF(Maßnahmen!O220="-","",IF(Maßnahmen!O220="","",IF(Maßnahmen!O220="Bitte auswählen","",Maßnahmen!O220)))</f>
        <v/>
      </c>
      <c r="Q106" s="13" t="str">
        <f>IF(Maßnahmen!Q220="-","",IF(Maßnahmen!Q220="","",IF(Maßnahmen!Q220="Bitte auswählen","",Maßnahmen!Q220)))</f>
        <v/>
      </c>
      <c r="R106" s="13" t="str">
        <f>IF(Maßnahmen!Q221="-","",IF(Maßnahmen!Q221="","",IF(Maßnahmen!Q221="Bitte auswählen","",Maßnahmen!Q221)))</f>
        <v/>
      </c>
      <c r="S106" s="15" t="str">
        <f>IF(Maßnahmen!V220="-","",IF(Maßnahmen!V220="","",IF(Maßnahmen!V220="Bitte auswählen","",Maßnahmen!V220)))</f>
        <v/>
      </c>
      <c r="T106" s="15" t="str">
        <f>IF(Maßnahmen!W220="-","",IF(Maßnahmen!W220="","",IF(Maßnahmen!W220="Bitte auswählen","",Maßnahmen!W220)))</f>
        <v/>
      </c>
      <c r="U106" s="15" t="str">
        <f>IF(Maßnahmen!X220="-","",IF(Maßnahmen!X220="","",IF(Maßnahmen!X220="Bitte auswählen","",Maßnahmen!X220)))</f>
        <v/>
      </c>
      <c r="V106" s="15" t="str">
        <f>IF(Maßnahmen!Y220="-","",IF(Maßnahmen!Y220="","",IF(Maßnahmen!Y220="Bitte auswählen","",Maßnahmen!Y220)))</f>
        <v/>
      </c>
      <c r="W106" s="15">
        <f>IF(Maßnahmen!Z220="-","",IF(Maßnahmen!Z220="","",IF(Maßnahmen!Z220="Bitte auswählen","",Maßnahmen!Z220)))</f>
        <v>0</v>
      </c>
      <c r="X106" s="15">
        <f>IF(Maßnahmen!AA220="-","",IF(Maßnahmen!AA220="","",IF(Maßnahmen!AA220="Bitte auswählen","",Maßnahmen!AA220)))</f>
        <v>0</v>
      </c>
      <c r="Y106" s="15">
        <f>IF(Maßnahmen!AB220="-","",IF(Maßnahmen!AB220="","",IF(Maßnahmen!AB220="Bitte auswählen","",Maßnahmen!AB220)))</f>
        <v>0</v>
      </c>
      <c r="Z106" s="21" t="str">
        <f>IF(Maßnahmen!AC220="-","",IF(Maßnahmen!AC220="","",IF(Maßnahmen!AC220="Bitte auswählen","",Maßnahmen!AC220)))</f>
        <v/>
      </c>
      <c r="AA106" s="21" t="str">
        <f>IF(Maßnahmen!AD220="-","",IF(Maßnahmen!AD220="","",IF(Maßnahmen!AD220="Bitte auswählen","",Maßnahmen!AD220)))</f>
        <v/>
      </c>
      <c r="AB106" s="19" t="str">
        <f>IF(Maßnahmen!S220="-","",IF(Maßnahmen!S220="","",IF(Maßnahmen!S220="Bitte auswählen","",Maßnahmen!S220)))</f>
        <v/>
      </c>
      <c r="AC106" s="19" t="str">
        <f>IF(Maßnahmen!U220="-","",IF(Maßnahmen!U220="","",IF(Maßnahmen!U220="Bitte auswählen","",Maßnahmen!U220)))</f>
        <v/>
      </c>
      <c r="AD106" s="19" t="str">
        <f>IF(Maßnahmen!U221="-","",IF(Maßnahmen!U221="","",IF(Maßnahmen!U221="Bitte auswählen","",Maßnahmen!U221)))</f>
        <v/>
      </c>
    </row>
    <row r="107" spans="1:30">
      <c r="A107" s="49" t="str">
        <f>IF(Netzwerk!E$7="-","",IF(Netzwerk!E$7="","",IF(Netzwerk!E$7="Bitte auswählen","",Netzwerk!E$7)))</f>
        <v/>
      </c>
      <c r="B107" s="51" t="str">
        <f>IF(Maßnahmen!R222="-","",IF(Maßnahmen!R222="","",IF(Maßnahmen!R222="Bitte auswählen","",Maßnahmen!R222)))</f>
        <v/>
      </c>
      <c r="C107" s="12">
        <f>IF(Maßnahmen!B222="-","",IF(Maßnahmen!B222="","",IF(Maßnahmen!B222="Bitte auswählen","",Maßnahmen!B222)))</f>
        <v>106</v>
      </c>
      <c r="D107" s="13" t="str">
        <f>IF(Maßnahmen!C222="-","",IF(Maßnahmen!C222="","",IF(Maßnahmen!C222="Bitte auswählen","",Maßnahmen!C222)))</f>
        <v/>
      </c>
      <c r="E107" s="13" t="str">
        <f>IF(Maßnahmen!C223="-","",IF(Maßnahmen!C223="","",IF(Maßnahmen!C223="Bitte auswählen","",Maßnahmen!C223)))</f>
        <v/>
      </c>
      <c r="F107" s="13" t="str">
        <f>IF(Maßnahmen!D222="-","",IF(Maßnahmen!D222="","",IF(Maßnahmen!D222="Bitte auswählen","",Maßnahmen!D222)))</f>
        <v/>
      </c>
      <c r="G107" s="13" t="str">
        <f>IF(Maßnahmen!E222="-","",IF(Maßnahmen!E222="","",IF(Maßnahmen!E222="Bitte auswählen","",Maßnahmen!E222)))</f>
        <v/>
      </c>
      <c r="H107" s="13" t="str">
        <f>IF(Maßnahmen!F222="-","",IF(Maßnahmen!F222="","",IF(Maßnahmen!F222="Bitte auswählen","",Maßnahmen!F222)))</f>
        <v/>
      </c>
      <c r="I107" s="13" t="str">
        <f>IF(Maßnahmen!G222="-","",IF(Maßnahmen!G222="","",IF(Maßnahmen!G222="Bitte auswählen","",Maßnahmen!G222)))</f>
        <v/>
      </c>
      <c r="J107" s="13" t="str">
        <f>IF(Maßnahmen!H222="-","",IF(Maßnahmen!H222="","",IF(Maßnahmen!H222="Bitte auswählen","",Maßnahmen!H222)))</f>
        <v/>
      </c>
      <c r="K107" s="14" t="str">
        <f>IF(Maßnahmen!I222="-","",IF(Maßnahmen!I222="","",IF(Maßnahmen!I222="Bitte auswählen","",Maßnahmen!I222)))</f>
        <v/>
      </c>
      <c r="L107" s="13" t="str">
        <f>IF(Maßnahmen!J222="-","",IF(Maßnahmen!J222="","",IF(Maßnahmen!J222="Bitte auswählen","",Maßnahmen!J222)))</f>
        <v/>
      </c>
      <c r="M107" s="13" t="str">
        <f>IF(Maßnahmen!L222="-","",IF(Maßnahmen!L222="","",IF(Maßnahmen!L222="Bitte auswählen","",Maßnahmen!L222)))</f>
        <v/>
      </c>
      <c r="N107" s="13" t="str">
        <f>IF(Maßnahmen!L223="-","",IF(Maßnahmen!L223="","",IF(Maßnahmen!L223="Bitte auswählen","",Maßnahmen!L223)))</f>
        <v/>
      </c>
      <c r="O107" s="13" t="str">
        <f>IF(Maßnahmen!N222="-","",IF(Maßnahmen!N222="","",IF(Maßnahmen!N222="Bitte auswählen","",Maßnahmen!N222)))</f>
        <v/>
      </c>
      <c r="P107" s="13" t="str">
        <f>IF(Maßnahmen!O222="-","",IF(Maßnahmen!O222="","",IF(Maßnahmen!O222="Bitte auswählen","",Maßnahmen!O222)))</f>
        <v/>
      </c>
      <c r="Q107" s="13" t="str">
        <f>IF(Maßnahmen!Q222="-","",IF(Maßnahmen!Q222="","",IF(Maßnahmen!Q222="Bitte auswählen","",Maßnahmen!Q222)))</f>
        <v/>
      </c>
      <c r="R107" s="13" t="str">
        <f>IF(Maßnahmen!Q223="-","",IF(Maßnahmen!Q223="","",IF(Maßnahmen!Q223="Bitte auswählen","",Maßnahmen!Q223)))</f>
        <v/>
      </c>
      <c r="S107" s="15" t="str">
        <f>IF(Maßnahmen!V222="-","",IF(Maßnahmen!V222="","",IF(Maßnahmen!V222="Bitte auswählen","",Maßnahmen!V222)))</f>
        <v/>
      </c>
      <c r="T107" s="15" t="str">
        <f>IF(Maßnahmen!W222="-","",IF(Maßnahmen!W222="","",IF(Maßnahmen!W222="Bitte auswählen","",Maßnahmen!W222)))</f>
        <v/>
      </c>
      <c r="U107" s="15" t="str">
        <f>IF(Maßnahmen!X222="-","",IF(Maßnahmen!X222="","",IF(Maßnahmen!X222="Bitte auswählen","",Maßnahmen!X222)))</f>
        <v/>
      </c>
      <c r="V107" s="15" t="str">
        <f>IF(Maßnahmen!Y222="-","",IF(Maßnahmen!Y222="","",IF(Maßnahmen!Y222="Bitte auswählen","",Maßnahmen!Y222)))</f>
        <v/>
      </c>
      <c r="W107" s="15">
        <f>IF(Maßnahmen!Z222="-","",IF(Maßnahmen!Z222="","",IF(Maßnahmen!Z222="Bitte auswählen","",Maßnahmen!Z222)))</f>
        <v>0</v>
      </c>
      <c r="X107" s="15">
        <f>IF(Maßnahmen!AA222="-","",IF(Maßnahmen!AA222="","",IF(Maßnahmen!AA222="Bitte auswählen","",Maßnahmen!AA222)))</f>
        <v>0</v>
      </c>
      <c r="Y107" s="15">
        <f>IF(Maßnahmen!AB222="-","",IF(Maßnahmen!AB222="","",IF(Maßnahmen!AB222="Bitte auswählen","",Maßnahmen!AB222)))</f>
        <v>0</v>
      </c>
      <c r="Z107" s="21" t="str">
        <f>IF(Maßnahmen!AC222="-","",IF(Maßnahmen!AC222="","",IF(Maßnahmen!AC222="Bitte auswählen","",Maßnahmen!AC222)))</f>
        <v/>
      </c>
      <c r="AA107" s="21" t="str">
        <f>IF(Maßnahmen!AD222="-","",IF(Maßnahmen!AD222="","",IF(Maßnahmen!AD222="Bitte auswählen","",Maßnahmen!AD222)))</f>
        <v/>
      </c>
      <c r="AB107" s="19" t="str">
        <f>IF(Maßnahmen!S222="-","",IF(Maßnahmen!S222="","",IF(Maßnahmen!S222="Bitte auswählen","",Maßnahmen!S222)))</f>
        <v/>
      </c>
      <c r="AC107" s="19" t="str">
        <f>IF(Maßnahmen!U222="-","",IF(Maßnahmen!U222="","",IF(Maßnahmen!U222="Bitte auswählen","",Maßnahmen!U222)))</f>
        <v/>
      </c>
      <c r="AD107" s="19" t="str">
        <f>IF(Maßnahmen!U223="-","",IF(Maßnahmen!U223="","",IF(Maßnahmen!U223="Bitte auswählen","",Maßnahmen!U223)))</f>
        <v/>
      </c>
    </row>
    <row r="108" spans="1:30">
      <c r="A108" s="49" t="str">
        <f>IF(Netzwerk!E$7="-","",IF(Netzwerk!E$7="","",IF(Netzwerk!E$7="Bitte auswählen","",Netzwerk!E$7)))</f>
        <v/>
      </c>
      <c r="B108" s="51" t="str">
        <f>IF(Maßnahmen!R224="-","",IF(Maßnahmen!R224="","",IF(Maßnahmen!R224="Bitte auswählen","",Maßnahmen!R224)))</f>
        <v/>
      </c>
      <c r="C108" s="12">
        <f>IF(Maßnahmen!B224="-","",IF(Maßnahmen!B224="","",IF(Maßnahmen!B224="Bitte auswählen","",Maßnahmen!B224)))</f>
        <v>107</v>
      </c>
      <c r="D108" s="13" t="str">
        <f>IF(Maßnahmen!C224="-","",IF(Maßnahmen!C224="","",IF(Maßnahmen!C224="Bitte auswählen","",Maßnahmen!C224)))</f>
        <v/>
      </c>
      <c r="E108" s="13" t="str">
        <f>IF(Maßnahmen!C225="-","",IF(Maßnahmen!C225="","",IF(Maßnahmen!C225="Bitte auswählen","",Maßnahmen!C225)))</f>
        <v/>
      </c>
      <c r="F108" s="13" t="str">
        <f>IF(Maßnahmen!D224="-","",IF(Maßnahmen!D224="","",IF(Maßnahmen!D224="Bitte auswählen","",Maßnahmen!D224)))</f>
        <v/>
      </c>
      <c r="G108" s="13" t="str">
        <f>IF(Maßnahmen!E224="-","",IF(Maßnahmen!E224="","",IF(Maßnahmen!E224="Bitte auswählen","",Maßnahmen!E224)))</f>
        <v/>
      </c>
      <c r="H108" s="13" t="str">
        <f>IF(Maßnahmen!F224="-","",IF(Maßnahmen!F224="","",IF(Maßnahmen!F224="Bitte auswählen","",Maßnahmen!F224)))</f>
        <v/>
      </c>
      <c r="I108" s="13" t="str">
        <f>IF(Maßnahmen!G224="-","",IF(Maßnahmen!G224="","",IF(Maßnahmen!G224="Bitte auswählen","",Maßnahmen!G224)))</f>
        <v/>
      </c>
      <c r="J108" s="13" t="str">
        <f>IF(Maßnahmen!H224="-","",IF(Maßnahmen!H224="","",IF(Maßnahmen!H224="Bitte auswählen","",Maßnahmen!H224)))</f>
        <v/>
      </c>
      <c r="K108" s="14" t="str">
        <f>IF(Maßnahmen!I224="-","",IF(Maßnahmen!I224="","",IF(Maßnahmen!I224="Bitte auswählen","",Maßnahmen!I224)))</f>
        <v/>
      </c>
      <c r="L108" s="13" t="str">
        <f>IF(Maßnahmen!J224="-","",IF(Maßnahmen!J224="","",IF(Maßnahmen!J224="Bitte auswählen","",Maßnahmen!J224)))</f>
        <v/>
      </c>
      <c r="M108" s="13" t="str">
        <f>IF(Maßnahmen!L224="-","",IF(Maßnahmen!L224="","",IF(Maßnahmen!L224="Bitte auswählen","",Maßnahmen!L224)))</f>
        <v/>
      </c>
      <c r="N108" s="13" t="str">
        <f>IF(Maßnahmen!L225="-","",IF(Maßnahmen!L225="","",IF(Maßnahmen!L225="Bitte auswählen","",Maßnahmen!L225)))</f>
        <v/>
      </c>
      <c r="O108" s="13" t="str">
        <f>IF(Maßnahmen!N224="-","",IF(Maßnahmen!N224="","",IF(Maßnahmen!N224="Bitte auswählen","",Maßnahmen!N224)))</f>
        <v/>
      </c>
      <c r="P108" s="13" t="str">
        <f>IF(Maßnahmen!O224="-","",IF(Maßnahmen!O224="","",IF(Maßnahmen!O224="Bitte auswählen","",Maßnahmen!O224)))</f>
        <v/>
      </c>
      <c r="Q108" s="13" t="str">
        <f>IF(Maßnahmen!Q224="-","",IF(Maßnahmen!Q224="","",IF(Maßnahmen!Q224="Bitte auswählen","",Maßnahmen!Q224)))</f>
        <v/>
      </c>
      <c r="R108" s="13" t="str">
        <f>IF(Maßnahmen!Q225="-","",IF(Maßnahmen!Q225="","",IF(Maßnahmen!Q225="Bitte auswählen","",Maßnahmen!Q225)))</f>
        <v/>
      </c>
      <c r="S108" s="15" t="str">
        <f>IF(Maßnahmen!V224="-","",IF(Maßnahmen!V224="","",IF(Maßnahmen!V224="Bitte auswählen","",Maßnahmen!V224)))</f>
        <v/>
      </c>
      <c r="T108" s="15" t="str">
        <f>IF(Maßnahmen!W224="-","",IF(Maßnahmen!W224="","",IF(Maßnahmen!W224="Bitte auswählen","",Maßnahmen!W224)))</f>
        <v/>
      </c>
      <c r="U108" s="15" t="str">
        <f>IF(Maßnahmen!X224="-","",IF(Maßnahmen!X224="","",IF(Maßnahmen!X224="Bitte auswählen","",Maßnahmen!X224)))</f>
        <v/>
      </c>
      <c r="V108" s="15" t="str">
        <f>IF(Maßnahmen!Y224="-","",IF(Maßnahmen!Y224="","",IF(Maßnahmen!Y224="Bitte auswählen","",Maßnahmen!Y224)))</f>
        <v/>
      </c>
      <c r="W108" s="15">
        <f>IF(Maßnahmen!Z224="-","",IF(Maßnahmen!Z224="","",IF(Maßnahmen!Z224="Bitte auswählen","",Maßnahmen!Z224)))</f>
        <v>0</v>
      </c>
      <c r="X108" s="15">
        <f>IF(Maßnahmen!AA224="-","",IF(Maßnahmen!AA224="","",IF(Maßnahmen!AA224="Bitte auswählen","",Maßnahmen!AA224)))</f>
        <v>0</v>
      </c>
      <c r="Y108" s="15">
        <f>IF(Maßnahmen!AB224="-","",IF(Maßnahmen!AB224="","",IF(Maßnahmen!AB224="Bitte auswählen","",Maßnahmen!AB224)))</f>
        <v>0</v>
      </c>
      <c r="Z108" s="21" t="str">
        <f>IF(Maßnahmen!AC224="-","",IF(Maßnahmen!AC224="","",IF(Maßnahmen!AC224="Bitte auswählen","",Maßnahmen!AC224)))</f>
        <v/>
      </c>
      <c r="AA108" s="21" t="str">
        <f>IF(Maßnahmen!AD224="-","",IF(Maßnahmen!AD224="","",IF(Maßnahmen!AD224="Bitte auswählen","",Maßnahmen!AD224)))</f>
        <v/>
      </c>
      <c r="AB108" s="19" t="str">
        <f>IF(Maßnahmen!S224="-","",IF(Maßnahmen!S224="","",IF(Maßnahmen!S224="Bitte auswählen","",Maßnahmen!S224)))</f>
        <v/>
      </c>
      <c r="AC108" s="19" t="str">
        <f>IF(Maßnahmen!U224="-","",IF(Maßnahmen!U224="","",IF(Maßnahmen!U224="Bitte auswählen","",Maßnahmen!U224)))</f>
        <v/>
      </c>
      <c r="AD108" s="19" t="str">
        <f>IF(Maßnahmen!U225="-","",IF(Maßnahmen!U225="","",IF(Maßnahmen!U225="Bitte auswählen","",Maßnahmen!U225)))</f>
        <v/>
      </c>
    </row>
    <row r="109" spans="1:30">
      <c r="A109" s="49" t="str">
        <f>IF(Netzwerk!E$7="-","",IF(Netzwerk!E$7="","",IF(Netzwerk!E$7="Bitte auswählen","",Netzwerk!E$7)))</f>
        <v/>
      </c>
      <c r="B109" s="51" t="str">
        <f>IF(Maßnahmen!R226="-","",IF(Maßnahmen!R226="","",IF(Maßnahmen!R226="Bitte auswählen","",Maßnahmen!R226)))</f>
        <v/>
      </c>
      <c r="C109" s="12">
        <f>IF(Maßnahmen!B226="-","",IF(Maßnahmen!B226="","",IF(Maßnahmen!B226="Bitte auswählen","",Maßnahmen!B226)))</f>
        <v>108</v>
      </c>
      <c r="D109" s="13" t="str">
        <f>IF(Maßnahmen!C226="-","",IF(Maßnahmen!C226="","",IF(Maßnahmen!C226="Bitte auswählen","",Maßnahmen!C226)))</f>
        <v/>
      </c>
      <c r="E109" s="13" t="str">
        <f>IF(Maßnahmen!C227="-","",IF(Maßnahmen!C227="","",IF(Maßnahmen!C227="Bitte auswählen","",Maßnahmen!C227)))</f>
        <v/>
      </c>
      <c r="F109" s="13" t="str">
        <f>IF(Maßnahmen!D226="-","",IF(Maßnahmen!D226="","",IF(Maßnahmen!D226="Bitte auswählen","",Maßnahmen!D226)))</f>
        <v/>
      </c>
      <c r="G109" s="13" t="str">
        <f>IF(Maßnahmen!E226="-","",IF(Maßnahmen!E226="","",IF(Maßnahmen!E226="Bitte auswählen","",Maßnahmen!E226)))</f>
        <v/>
      </c>
      <c r="H109" s="13" t="str">
        <f>IF(Maßnahmen!F226="-","",IF(Maßnahmen!F226="","",IF(Maßnahmen!F226="Bitte auswählen","",Maßnahmen!F226)))</f>
        <v/>
      </c>
      <c r="I109" s="13" t="str">
        <f>IF(Maßnahmen!G226="-","",IF(Maßnahmen!G226="","",IF(Maßnahmen!G226="Bitte auswählen","",Maßnahmen!G226)))</f>
        <v/>
      </c>
      <c r="J109" s="13" t="str">
        <f>IF(Maßnahmen!H226="-","",IF(Maßnahmen!H226="","",IF(Maßnahmen!H226="Bitte auswählen","",Maßnahmen!H226)))</f>
        <v/>
      </c>
      <c r="K109" s="14" t="str">
        <f>IF(Maßnahmen!I226="-","",IF(Maßnahmen!I226="","",IF(Maßnahmen!I226="Bitte auswählen","",Maßnahmen!I226)))</f>
        <v/>
      </c>
      <c r="L109" s="13" t="str">
        <f>IF(Maßnahmen!J226="-","",IF(Maßnahmen!J226="","",IF(Maßnahmen!J226="Bitte auswählen","",Maßnahmen!J226)))</f>
        <v/>
      </c>
      <c r="M109" s="13" t="str">
        <f>IF(Maßnahmen!L226="-","",IF(Maßnahmen!L226="","",IF(Maßnahmen!L226="Bitte auswählen","",Maßnahmen!L226)))</f>
        <v/>
      </c>
      <c r="N109" s="13" t="str">
        <f>IF(Maßnahmen!L227="-","",IF(Maßnahmen!L227="","",IF(Maßnahmen!L227="Bitte auswählen","",Maßnahmen!L227)))</f>
        <v/>
      </c>
      <c r="O109" s="13" t="str">
        <f>IF(Maßnahmen!N226="-","",IF(Maßnahmen!N226="","",IF(Maßnahmen!N226="Bitte auswählen","",Maßnahmen!N226)))</f>
        <v/>
      </c>
      <c r="P109" s="13" t="str">
        <f>IF(Maßnahmen!O226="-","",IF(Maßnahmen!O226="","",IF(Maßnahmen!O226="Bitte auswählen","",Maßnahmen!O226)))</f>
        <v/>
      </c>
      <c r="Q109" s="13" t="str">
        <f>IF(Maßnahmen!Q226="-","",IF(Maßnahmen!Q226="","",IF(Maßnahmen!Q226="Bitte auswählen","",Maßnahmen!Q226)))</f>
        <v/>
      </c>
      <c r="R109" s="13" t="str">
        <f>IF(Maßnahmen!Q227="-","",IF(Maßnahmen!Q227="","",IF(Maßnahmen!Q227="Bitte auswählen","",Maßnahmen!Q227)))</f>
        <v/>
      </c>
      <c r="S109" s="15" t="str">
        <f>IF(Maßnahmen!V226="-","",IF(Maßnahmen!V226="","",IF(Maßnahmen!V226="Bitte auswählen","",Maßnahmen!V226)))</f>
        <v/>
      </c>
      <c r="T109" s="15" t="str">
        <f>IF(Maßnahmen!W226="-","",IF(Maßnahmen!W226="","",IF(Maßnahmen!W226="Bitte auswählen","",Maßnahmen!W226)))</f>
        <v/>
      </c>
      <c r="U109" s="15" t="str">
        <f>IF(Maßnahmen!X226="-","",IF(Maßnahmen!X226="","",IF(Maßnahmen!X226="Bitte auswählen","",Maßnahmen!X226)))</f>
        <v/>
      </c>
      <c r="V109" s="15" t="str">
        <f>IF(Maßnahmen!Y226="-","",IF(Maßnahmen!Y226="","",IF(Maßnahmen!Y226="Bitte auswählen","",Maßnahmen!Y226)))</f>
        <v/>
      </c>
      <c r="W109" s="15">
        <f>IF(Maßnahmen!Z226="-","",IF(Maßnahmen!Z226="","",IF(Maßnahmen!Z226="Bitte auswählen","",Maßnahmen!Z226)))</f>
        <v>0</v>
      </c>
      <c r="X109" s="15">
        <f>IF(Maßnahmen!AA226="-","",IF(Maßnahmen!AA226="","",IF(Maßnahmen!AA226="Bitte auswählen","",Maßnahmen!AA226)))</f>
        <v>0</v>
      </c>
      <c r="Y109" s="15">
        <f>IF(Maßnahmen!AB226="-","",IF(Maßnahmen!AB226="","",IF(Maßnahmen!AB226="Bitte auswählen","",Maßnahmen!AB226)))</f>
        <v>0</v>
      </c>
      <c r="Z109" s="21" t="str">
        <f>IF(Maßnahmen!AC226="-","",IF(Maßnahmen!AC226="","",IF(Maßnahmen!AC226="Bitte auswählen","",Maßnahmen!AC226)))</f>
        <v/>
      </c>
      <c r="AA109" s="21" t="str">
        <f>IF(Maßnahmen!AD226="-","",IF(Maßnahmen!AD226="","",IF(Maßnahmen!AD226="Bitte auswählen","",Maßnahmen!AD226)))</f>
        <v/>
      </c>
      <c r="AB109" s="19" t="str">
        <f>IF(Maßnahmen!S226="-","",IF(Maßnahmen!S226="","",IF(Maßnahmen!S226="Bitte auswählen","",Maßnahmen!S226)))</f>
        <v/>
      </c>
      <c r="AC109" s="19" t="str">
        <f>IF(Maßnahmen!U226="-","",IF(Maßnahmen!U226="","",IF(Maßnahmen!U226="Bitte auswählen","",Maßnahmen!U226)))</f>
        <v/>
      </c>
      <c r="AD109" s="19" t="str">
        <f>IF(Maßnahmen!U227="-","",IF(Maßnahmen!U227="","",IF(Maßnahmen!U227="Bitte auswählen","",Maßnahmen!U227)))</f>
        <v/>
      </c>
    </row>
    <row r="110" spans="1:30">
      <c r="A110" s="49" t="str">
        <f>IF(Netzwerk!E$7="-","",IF(Netzwerk!E$7="","",IF(Netzwerk!E$7="Bitte auswählen","",Netzwerk!E$7)))</f>
        <v/>
      </c>
      <c r="B110" s="51" t="str">
        <f>IF(Maßnahmen!R228="-","",IF(Maßnahmen!R228="","",IF(Maßnahmen!R228="Bitte auswählen","",Maßnahmen!R228)))</f>
        <v/>
      </c>
      <c r="C110" s="12">
        <f>IF(Maßnahmen!B228="-","",IF(Maßnahmen!B228="","",IF(Maßnahmen!B228="Bitte auswählen","",Maßnahmen!B228)))</f>
        <v>109</v>
      </c>
      <c r="D110" s="13" t="str">
        <f>IF(Maßnahmen!C228="-","",IF(Maßnahmen!C228="","",IF(Maßnahmen!C228="Bitte auswählen","",Maßnahmen!C228)))</f>
        <v/>
      </c>
      <c r="E110" s="13" t="str">
        <f>IF(Maßnahmen!C229="-","",IF(Maßnahmen!C229="","",IF(Maßnahmen!C229="Bitte auswählen","",Maßnahmen!C229)))</f>
        <v/>
      </c>
      <c r="F110" s="13" t="str">
        <f>IF(Maßnahmen!D228="-","",IF(Maßnahmen!D228="","",IF(Maßnahmen!D228="Bitte auswählen","",Maßnahmen!D228)))</f>
        <v/>
      </c>
      <c r="G110" s="13" t="str">
        <f>IF(Maßnahmen!E228="-","",IF(Maßnahmen!E228="","",IF(Maßnahmen!E228="Bitte auswählen","",Maßnahmen!E228)))</f>
        <v/>
      </c>
      <c r="H110" s="13" t="str">
        <f>IF(Maßnahmen!F228="-","",IF(Maßnahmen!F228="","",IF(Maßnahmen!F228="Bitte auswählen","",Maßnahmen!F228)))</f>
        <v/>
      </c>
      <c r="I110" s="13" t="str">
        <f>IF(Maßnahmen!G228="-","",IF(Maßnahmen!G228="","",IF(Maßnahmen!G228="Bitte auswählen","",Maßnahmen!G228)))</f>
        <v/>
      </c>
      <c r="J110" s="13" t="str">
        <f>IF(Maßnahmen!H228="-","",IF(Maßnahmen!H228="","",IF(Maßnahmen!H228="Bitte auswählen","",Maßnahmen!H228)))</f>
        <v/>
      </c>
      <c r="K110" s="14" t="str">
        <f>IF(Maßnahmen!I228="-","",IF(Maßnahmen!I228="","",IF(Maßnahmen!I228="Bitte auswählen","",Maßnahmen!I228)))</f>
        <v/>
      </c>
      <c r="L110" s="13" t="str">
        <f>IF(Maßnahmen!J228="-","",IF(Maßnahmen!J228="","",IF(Maßnahmen!J228="Bitte auswählen","",Maßnahmen!J228)))</f>
        <v/>
      </c>
      <c r="M110" s="13" t="str">
        <f>IF(Maßnahmen!L228="-","",IF(Maßnahmen!L228="","",IF(Maßnahmen!L228="Bitte auswählen","",Maßnahmen!L228)))</f>
        <v/>
      </c>
      <c r="N110" s="13" t="str">
        <f>IF(Maßnahmen!L229="-","",IF(Maßnahmen!L229="","",IF(Maßnahmen!L229="Bitte auswählen","",Maßnahmen!L229)))</f>
        <v/>
      </c>
      <c r="O110" s="13" t="str">
        <f>IF(Maßnahmen!N228="-","",IF(Maßnahmen!N228="","",IF(Maßnahmen!N228="Bitte auswählen","",Maßnahmen!N228)))</f>
        <v/>
      </c>
      <c r="P110" s="13" t="str">
        <f>IF(Maßnahmen!O228="-","",IF(Maßnahmen!O228="","",IF(Maßnahmen!O228="Bitte auswählen","",Maßnahmen!O228)))</f>
        <v/>
      </c>
      <c r="Q110" s="13" t="str">
        <f>IF(Maßnahmen!Q228="-","",IF(Maßnahmen!Q228="","",IF(Maßnahmen!Q228="Bitte auswählen","",Maßnahmen!Q228)))</f>
        <v/>
      </c>
      <c r="R110" s="13" t="str">
        <f>IF(Maßnahmen!Q229="-","",IF(Maßnahmen!Q229="","",IF(Maßnahmen!Q229="Bitte auswählen","",Maßnahmen!Q229)))</f>
        <v/>
      </c>
      <c r="S110" s="15" t="str">
        <f>IF(Maßnahmen!V228="-","",IF(Maßnahmen!V228="","",IF(Maßnahmen!V228="Bitte auswählen","",Maßnahmen!V228)))</f>
        <v/>
      </c>
      <c r="T110" s="15" t="str">
        <f>IF(Maßnahmen!W228="-","",IF(Maßnahmen!W228="","",IF(Maßnahmen!W228="Bitte auswählen","",Maßnahmen!W228)))</f>
        <v/>
      </c>
      <c r="U110" s="15" t="str">
        <f>IF(Maßnahmen!X228="-","",IF(Maßnahmen!X228="","",IF(Maßnahmen!X228="Bitte auswählen","",Maßnahmen!X228)))</f>
        <v/>
      </c>
      <c r="V110" s="15" t="str">
        <f>IF(Maßnahmen!Y228="-","",IF(Maßnahmen!Y228="","",IF(Maßnahmen!Y228="Bitte auswählen","",Maßnahmen!Y228)))</f>
        <v/>
      </c>
      <c r="W110" s="15">
        <f>IF(Maßnahmen!Z228="-","",IF(Maßnahmen!Z228="","",IF(Maßnahmen!Z228="Bitte auswählen","",Maßnahmen!Z228)))</f>
        <v>0</v>
      </c>
      <c r="X110" s="15">
        <f>IF(Maßnahmen!AA228="-","",IF(Maßnahmen!AA228="","",IF(Maßnahmen!AA228="Bitte auswählen","",Maßnahmen!AA228)))</f>
        <v>0</v>
      </c>
      <c r="Y110" s="15">
        <f>IF(Maßnahmen!AB228="-","",IF(Maßnahmen!AB228="","",IF(Maßnahmen!AB228="Bitte auswählen","",Maßnahmen!AB228)))</f>
        <v>0</v>
      </c>
      <c r="Z110" s="21" t="str">
        <f>IF(Maßnahmen!AC228="-","",IF(Maßnahmen!AC228="","",IF(Maßnahmen!AC228="Bitte auswählen","",Maßnahmen!AC228)))</f>
        <v/>
      </c>
      <c r="AA110" s="21" t="str">
        <f>IF(Maßnahmen!AD228="-","",IF(Maßnahmen!AD228="","",IF(Maßnahmen!AD228="Bitte auswählen","",Maßnahmen!AD228)))</f>
        <v/>
      </c>
      <c r="AB110" s="19" t="str">
        <f>IF(Maßnahmen!S228="-","",IF(Maßnahmen!S228="","",IF(Maßnahmen!S228="Bitte auswählen","",Maßnahmen!S228)))</f>
        <v/>
      </c>
      <c r="AC110" s="19" t="str">
        <f>IF(Maßnahmen!U228="-","",IF(Maßnahmen!U228="","",IF(Maßnahmen!U228="Bitte auswählen","",Maßnahmen!U228)))</f>
        <v/>
      </c>
      <c r="AD110" s="19" t="str">
        <f>IF(Maßnahmen!U229="-","",IF(Maßnahmen!U229="","",IF(Maßnahmen!U229="Bitte auswählen","",Maßnahmen!U229)))</f>
        <v/>
      </c>
    </row>
    <row r="111" spans="1:30">
      <c r="A111" s="49" t="str">
        <f>IF(Netzwerk!E$7="-","",IF(Netzwerk!E$7="","",IF(Netzwerk!E$7="Bitte auswählen","",Netzwerk!E$7)))</f>
        <v/>
      </c>
      <c r="B111" s="51" t="str">
        <f>IF(Maßnahmen!R230="-","",IF(Maßnahmen!R230="","",IF(Maßnahmen!R230="Bitte auswählen","",Maßnahmen!R230)))</f>
        <v/>
      </c>
      <c r="C111" s="12">
        <f>IF(Maßnahmen!B230="-","",IF(Maßnahmen!B230="","",IF(Maßnahmen!B230="Bitte auswählen","",Maßnahmen!B230)))</f>
        <v>110</v>
      </c>
      <c r="D111" s="13" t="str">
        <f>IF(Maßnahmen!C230="-","",IF(Maßnahmen!C230="","",IF(Maßnahmen!C230="Bitte auswählen","",Maßnahmen!C230)))</f>
        <v/>
      </c>
      <c r="E111" s="13" t="str">
        <f>IF(Maßnahmen!C231="-","",IF(Maßnahmen!C231="","",IF(Maßnahmen!C231="Bitte auswählen","",Maßnahmen!C231)))</f>
        <v/>
      </c>
      <c r="F111" s="13" t="str">
        <f>IF(Maßnahmen!D230="-","",IF(Maßnahmen!D230="","",IF(Maßnahmen!D230="Bitte auswählen","",Maßnahmen!D230)))</f>
        <v/>
      </c>
      <c r="G111" s="13" t="str">
        <f>IF(Maßnahmen!E230="-","",IF(Maßnahmen!E230="","",IF(Maßnahmen!E230="Bitte auswählen","",Maßnahmen!E230)))</f>
        <v/>
      </c>
      <c r="H111" s="13" t="str">
        <f>IF(Maßnahmen!F230="-","",IF(Maßnahmen!F230="","",IF(Maßnahmen!F230="Bitte auswählen","",Maßnahmen!F230)))</f>
        <v/>
      </c>
      <c r="I111" s="13" t="str">
        <f>IF(Maßnahmen!G230="-","",IF(Maßnahmen!G230="","",IF(Maßnahmen!G230="Bitte auswählen","",Maßnahmen!G230)))</f>
        <v/>
      </c>
      <c r="J111" s="13" t="str">
        <f>IF(Maßnahmen!H230="-","",IF(Maßnahmen!H230="","",IF(Maßnahmen!H230="Bitte auswählen","",Maßnahmen!H230)))</f>
        <v/>
      </c>
      <c r="K111" s="14" t="str">
        <f>IF(Maßnahmen!I230="-","",IF(Maßnahmen!I230="","",IF(Maßnahmen!I230="Bitte auswählen","",Maßnahmen!I230)))</f>
        <v/>
      </c>
      <c r="L111" s="13" t="str">
        <f>IF(Maßnahmen!J230="-","",IF(Maßnahmen!J230="","",IF(Maßnahmen!J230="Bitte auswählen","",Maßnahmen!J230)))</f>
        <v/>
      </c>
      <c r="M111" s="13" t="str">
        <f>IF(Maßnahmen!L230="-","",IF(Maßnahmen!L230="","",IF(Maßnahmen!L230="Bitte auswählen","",Maßnahmen!L230)))</f>
        <v/>
      </c>
      <c r="N111" s="13" t="str">
        <f>IF(Maßnahmen!L231="-","",IF(Maßnahmen!L231="","",IF(Maßnahmen!L231="Bitte auswählen","",Maßnahmen!L231)))</f>
        <v/>
      </c>
      <c r="O111" s="13" t="str">
        <f>IF(Maßnahmen!N230="-","",IF(Maßnahmen!N230="","",IF(Maßnahmen!N230="Bitte auswählen","",Maßnahmen!N230)))</f>
        <v/>
      </c>
      <c r="P111" s="13" t="str">
        <f>IF(Maßnahmen!O230="-","",IF(Maßnahmen!O230="","",IF(Maßnahmen!O230="Bitte auswählen","",Maßnahmen!O230)))</f>
        <v/>
      </c>
      <c r="Q111" s="13" t="str">
        <f>IF(Maßnahmen!Q230="-","",IF(Maßnahmen!Q230="","",IF(Maßnahmen!Q230="Bitte auswählen","",Maßnahmen!Q230)))</f>
        <v/>
      </c>
      <c r="R111" s="13" t="str">
        <f>IF(Maßnahmen!Q231="-","",IF(Maßnahmen!Q231="","",IF(Maßnahmen!Q231="Bitte auswählen","",Maßnahmen!Q231)))</f>
        <v/>
      </c>
      <c r="S111" s="15" t="str">
        <f>IF(Maßnahmen!V230="-","",IF(Maßnahmen!V230="","",IF(Maßnahmen!V230="Bitte auswählen","",Maßnahmen!V230)))</f>
        <v/>
      </c>
      <c r="T111" s="15" t="str">
        <f>IF(Maßnahmen!W230="-","",IF(Maßnahmen!W230="","",IF(Maßnahmen!W230="Bitte auswählen","",Maßnahmen!W230)))</f>
        <v/>
      </c>
      <c r="U111" s="15" t="str">
        <f>IF(Maßnahmen!X230="-","",IF(Maßnahmen!X230="","",IF(Maßnahmen!X230="Bitte auswählen","",Maßnahmen!X230)))</f>
        <v/>
      </c>
      <c r="V111" s="15" t="str">
        <f>IF(Maßnahmen!Y230="-","",IF(Maßnahmen!Y230="","",IF(Maßnahmen!Y230="Bitte auswählen","",Maßnahmen!Y230)))</f>
        <v/>
      </c>
      <c r="W111" s="15">
        <f>IF(Maßnahmen!Z230="-","",IF(Maßnahmen!Z230="","",IF(Maßnahmen!Z230="Bitte auswählen","",Maßnahmen!Z230)))</f>
        <v>0</v>
      </c>
      <c r="X111" s="15">
        <f>IF(Maßnahmen!AA230="-","",IF(Maßnahmen!AA230="","",IF(Maßnahmen!AA230="Bitte auswählen","",Maßnahmen!AA230)))</f>
        <v>0</v>
      </c>
      <c r="Y111" s="15">
        <f>IF(Maßnahmen!AB230="-","",IF(Maßnahmen!AB230="","",IF(Maßnahmen!AB230="Bitte auswählen","",Maßnahmen!AB230)))</f>
        <v>0</v>
      </c>
      <c r="Z111" s="21" t="str">
        <f>IF(Maßnahmen!AC230="-","",IF(Maßnahmen!AC230="","",IF(Maßnahmen!AC230="Bitte auswählen","",Maßnahmen!AC230)))</f>
        <v/>
      </c>
      <c r="AA111" s="21" t="str">
        <f>IF(Maßnahmen!AD230="-","",IF(Maßnahmen!AD230="","",IF(Maßnahmen!AD230="Bitte auswählen","",Maßnahmen!AD230)))</f>
        <v/>
      </c>
      <c r="AB111" s="19" t="str">
        <f>IF(Maßnahmen!S230="-","",IF(Maßnahmen!S230="","",IF(Maßnahmen!S230="Bitte auswählen","",Maßnahmen!S230)))</f>
        <v/>
      </c>
      <c r="AC111" s="19" t="str">
        <f>IF(Maßnahmen!U230="-","",IF(Maßnahmen!U230="","",IF(Maßnahmen!U230="Bitte auswählen","",Maßnahmen!U230)))</f>
        <v/>
      </c>
      <c r="AD111" s="19" t="str">
        <f>IF(Maßnahmen!U231="-","",IF(Maßnahmen!U231="","",IF(Maßnahmen!U231="Bitte auswählen","",Maßnahmen!U231)))</f>
        <v/>
      </c>
    </row>
    <row r="112" spans="1:30">
      <c r="A112" s="49" t="str">
        <f>IF(Netzwerk!E$7="-","",IF(Netzwerk!E$7="","",IF(Netzwerk!E$7="Bitte auswählen","",Netzwerk!E$7)))</f>
        <v/>
      </c>
      <c r="B112" s="51" t="str">
        <f>IF(Maßnahmen!R232="-","",IF(Maßnahmen!R232="","",IF(Maßnahmen!R232="Bitte auswählen","",Maßnahmen!R232)))</f>
        <v/>
      </c>
      <c r="C112" s="12">
        <f>IF(Maßnahmen!B232="-","",IF(Maßnahmen!B232="","",IF(Maßnahmen!B232="Bitte auswählen","",Maßnahmen!B232)))</f>
        <v>111</v>
      </c>
      <c r="D112" s="13" t="str">
        <f>IF(Maßnahmen!C232="-","",IF(Maßnahmen!C232="","",IF(Maßnahmen!C232="Bitte auswählen","",Maßnahmen!C232)))</f>
        <v/>
      </c>
      <c r="E112" s="13" t="str">
        <f>IF(Maßnahmen!C233="-","",IF(Maßnahmen!C233="","",IF(Maßnahmen!C233="Bitte auswählen","",Maßnahmen!C233)))</f>
        <v/>
      </c>
      <c r="F112" s="13" t="str">
        <f>IF(Maßnahmen!D232="-","",IF(Maßnahmen!D232="","",IF(Maßnahmen!D232="Bitte auswählen","",Maßnahmen!D232)))</f>
        <v/>
      </c>
      <c r="G112" s="13" t="str">
        <f>IF(Maßnahmen!E232="-","",IF(Maßnahmen!E232="","",IF(Maßnahmen!E232="Bitte auswählen","",Maßnahmen!E232)))</f>
        <v/>
      </c>
      <c r="H112" s="13" t="str">
        <f>IF(Maßnahmen!F232="-","",IF(Maßnahmen!F232="","",IF(Maßnahmen!F232="Bitte auswählen","",Maßnahmen!F232)))</f>
        <v/>
      </c>
      <c r="I112" s="13" t="str">
        <f>IF(Maßnahmen!G232="-","",IF(Maßnahmen!G232="","",IF(Maßnahmen!G232="Bitte auswählen","",Maßnahmen!G232)))</f>
        <v/>
      </c>
      <c r="J112" s="13" t="str">
        <f>IF(Maßnahmen!H232="-","",IF(Maßnahmen!H232="","",IF(Maßnahmen!H232="Bitte auswählen","",Maßnahmen!H232)))</f>
        <v/>
      </c>
      <c r="K112" s="14" t="str">
        <f>IF(Maßnahmen!I232="-","",IF(Maßnahmen!I232="","",IF(Maßnahmen!I232="Bitte auswählen","",Maßnahmen!I232)))</f>
        <v/>
      </c>
      <c r="L112" s="13" t="str">
        <f>IF(Maßnahmen!J232="-","",IF(Maßnahmen!J232="","",IF(Maßnahmen!J232="Bitte auswählen","",Maßnahmen!J232)))</f>
        <v/>
      </c>
      <c r="M112" s="13" t="str">
        <f>IF(Maßnahmen!L232="-","",IF(Maßnahmen!L232="","",IF(Maßnahmen!L232="Bitte auswählen","",Maßnahmen!L232)))</f>
        <v/>
      </c>
      <c r="N112" s="13" t="str">
        <f>IF(Maßnahmen!L233="-","",IF(Maßnahmen!L233="","",IF(Maßnahmen!L233="Bitte auswählen","",Maßnahmen!L233)))</f>
        <v/>
      </c>
      <c r="O112" s="13" t="str">
        <f>IF(Maßnahmen!N232="-","",IF(Maßnahmen!N232="","",IF(Maßnahmen!N232="Bitte auswählen","",Maßnahmen!N232)))</f>
        <v/>
      </c>
      <c r="P112" s="13" t="str">
        <f>IF(Maßnahmen!O232="-","",IF(Maßnahmen!O232="","",IF(Maßnahmen!O232="Bitte auswählen","",Maßnahmen!O232)))</f>
        <v/>
      </c>
      <c r="Q112" s="13" t="str">
        <f>IF(Maßnahmen!Q232="-","",IF(Maßnahmen!Q232="","",IF(Maßnahmen!Q232="Bitte auswählen","",Maßnahmen!Q232)))</f>
        <v/>
      </c>
      <c r="R112" s="13" t="str">
        <f>IF(Maßnahmen!Q233="-","",IF(Maßnahmen!Q233="","",IF(Maßnahmen!Q233="Bitte auswählen","",Maßnahmen!Q233)))</f>
        <v/>
      </c>
      <c r="S112" s="15" t="str">
        <f>IF(Maßnahmen!V232="-","",IF(Maßnahmen!V232="","",IF(Maßnahmen!V232="Bitte auswählen","",Maßnahmen!V232)))</f>
        <v/>
      </c>
      <c r="T112" s="15" t="str">
        <f>IF(Maßnahmen!W232="-","",IF(Maßnahmen!W232="","",IF(Maßnahmen!W232="Bitte auswählen","",Maßnahmen!W232)))</f>
        <v/>
      </c>
      <c r="U112" s="15" t="str">
        <f>IF(Maßnahmen!X232="-","",IF(Maßnahmen!X232="","",IF(Maßnahmen!X232="Bitte auswählen","",Maßnahmen!X232)))</f>
        <v/>
      </c>
      <c r="V112" s="15" t="str">
        <f>IF(Maßnahmen!Y232="-","",IF(Maßnahmen!Y232="","",IF(Maßnahmen!Y232="Bitte auswählen","",Maßnahmen!Y232)))</f>
        <v/>
      </c>
      <c r="W112" s="15">
        <f>IF(Maßnahmen!Z232="-","",IF(Maßnahmen!Z232="","",IF(Maßnahmen!Z232="Bitte auswählen","",Maßnahmen!Z232)))</f>
        <v>0</v>
      </c>
      <c r="X112" s="15">
        <f>IF(Maßnahmen!AA232="-","",IF(Maßnahmen!AA232="","",IF(Maßnahmen!AA232="Bitte auswählen","",Maßnahmen!AA232)))</f>
        <v>0</v>
      </c>
      <c r="Y112" s="15">
        <f>IF(Maßnahmen!AB232="-","",IF(Maßnahmen!AB232="","",IF(Maßnahmen!AB232="Bitte auswählen","",Maßnahmen!AB232)))</f>
        <v>0</v>
      </c>
      <c r="Z112" s="21" t="str">
        <f>IF(Maßnahmen!AC232="-","",IF(Maßnahmen!AC232="","",IF(Maßnahmen!AC232="Bitte auswählen","",Maßnahmen!AC232)))</f>
        <v/>
      </c>
      <c r="AA112" s="21" t="str">
        <f>IF(Maßnahmen!AD232="-","",IF(Maßnahmen!AD232="","",IF(Maßnahmen!AD232="Bitte auswählen","",Maßnahmen!AD232)))</f>
        <v/>
      </c>
      <c r="AB112" s="19" t="str">
        <f>IF(Maßnahmen!S232="-","",IF(Maßnahmen!S232="","",IF(Maßnahmen!S232="Bitte auswählen","",Maßnahmen!S232)))</f>
        <v/>
      </c>
      <c r="AC112" s="19" t="str">
        <f>IF(Maßnahmen!U232="-","",IF(Maßnahmen!U232="","",IF(Maßnahmen!U232="Bitte auswählen","",Maßnahmen!U232)))</f>
        <v/>
      </c>
      <c r="AD112" s="19" t="str">
        <f>IF(Maßnahmen!U233="-","",IF(Maßnahmen!U233="","",IF(Maßnahmen!U233="Bitte auswählen","",Maßnahmen!U233)))</f>
        <v/>
      </c>
    </row>
    <row r="113" spans="1:30">
      <c r="A113" s="49" t="str">
        <f>IF(Netzwerk!E$7="-","",IF(Netzwerk!E$7="","",IF(Netzwerk!E$7="Bitte auswählen","",Netzwerk!E$7)))</f>
        <v/>
      </c>
      <c r="B113" s="51" t="str">
        <f>IF(Maßnahmen!R234="-","",IF(Maßnahmen!R234="","",IF(Maßnahmen!R234="Bitte auswählen","",Maßnahmen!R234)))</f>
        <v/>
      </c>
      <c r="C113" s="12">
        <f>IF(Maßnahmen!B234="-","",IF(Maßnahmen!B234="","",IF(Maßnahmen!B234="Bitte auswählen","",Maßnahmen!B234)))</f>
        <v>112</v>
      </c>
      <c r="D113" s="13" t="str">
        <f>IF(Maßnahmen!C234="-","",IF(Maßnahmen!C234="","",IF(Maßnahmen!C234="Bitte auswählen","",Maßnahmen!C234)))</f>
        <v/>
      </c>
      <c r="E113" s="13" t="str">
        <f>IF(Maßnahmen!C235="-","",IF(Maßnahmen!C235="","",IF(Maßnahmen!C235="Bitte auswählen","",Maßnahmen!C235)))</f>
        <v/>
      </c>
      <c r="F113" s="13" t="str">
        <f>IF(Maßnahmen!D234="-","",IF(Maßnahmen!D234="","",IF(Maßnahmen!D234="Bitte auswählen","",Maßnahmen!D234)))</f>
        <v/>
      </c>
      <c r="G113" s="13" t="str">
        <f>IF(Maßnahmen!E234="-","",IF(Maßnahmen!E234="","",IF(Maßnahmen!E234="Bitte auswählen","",Maßnahmen!E234)))</f>
        <v/>
      </c>
      <c r="H113" s="13" t="str">
        <f>IF(Maßnahmen!F234="-","",IF(Maßnahmen!F234="","",IF(Maßnahmen!F234="Bitte auswählen","",Maßnahmen!F234)))</f>
        <v/>
      </c>
      <c r="I113" s="13" t="str">
        <f>IF(Maßnahmen!G234="-","",IF(Maßnahmen!G234="","",IF(Maßnahmen!G234="Bitte auswählen","",Maßnahmen!G234)))</f>
        <v/>
      </c>
      <c r="J113" s="13" t="str">
        <f>IF(Maßnahmen!H234="-","",IF(Maßnahmen!H234="","",IF(Maßnahmen!H234="Bitte auswählen","",Maßnahmen!H234)))</f>
        <v/>
      </c>
      <c r="K113" s="14" t="str">
        <f>IF(Maßnahmen!I234="-","",IF(Maßnahmen!I234="","",IF(Maßnahmen!I234="Bitte auswählen","",Maßnahmen!I234)))</f>
        <v/>
      </c>
      <c r="L113" s="13" t="str">
        <f>IF(Maßnahmen!J234="-","",IF(Maßnahmen!J234="","",IF(Maßnahmen!J234="Bitte auswählen","",Maßnahmen!J234)))</f>
        <v/>
      </c>
      <c r="M113" s="13" t="str">
        <f>IF(Maßnahmen!L234="-","",IF(Maßnahmen!L234="","",IF(Maßnahmen!L234="Bitte auswählen","",Maßnahmen!L234)))</f>
        <v/>
      </c>
      <c r="N113" s="13" t="str">
        <f>IF(Maßnahmen!L235="-","",IF(Maßnahmen!L235="","",IF(Maßnahmen!L235="Bitte auswählen","",Maßnahmen!L235)))</f>
        <v/>
      </c>
      <c r="O113" s="13" t="str">
        <f>IF(Maßnahmen!N234="-","",IF(Maßnahmen!N234="","",IF(Maßnahmen!N234="Bitte auswählen","",Maßnahmen!N234)))</f>
        <v/>
      </c>
      <c r="P113" s="13" t="str">
        <f>IF(Maßnahmen!O234="-","",IF(Maßnahmen!O234="","",IF(Maßnahmen!O234="Bitte auswählen","",Maßnahmen!O234)))</f>
        <v/>
      </c>
      <c r="Q113" s="13" t="str">
        <f>IF(Maßnahmen!Q234="-","",IF(Maßnahmen!Q234="","",IF(Maßnahmen!Q234="Bitte auswählen","",Maßnahmen!Q234)))</f>
        <v/>
      </c>
      <c r="R113" s="13" t="str">
        <f>IF(Maßnahmen!Q235="-","",IF(Maßnahmen!Q235="","",IF(Maßnahmen!Q235="Bitte auswählen","",Maßnahmen!Q235)))</f>
        <v/>
      </c>
      <c r="S113" s="15" t="str">
        <f>IF(Maßnahmen!V234="-","",IF(Maßnahmen!V234="","",IF(Maßnahmen!V234="Bitte auswählen","",Maßnahmen!V234)))</f>
        <v/>
      </c>
      <c r="T113" s="15" t="str">
        <f>IF(Maßnahmen!W234="-","",IF(Maßnahmen!W234="","",IF(Maßnahmen!W234="Bitte auswählen","",Maßnahmen!W234)))</f>
        <v/>
      </c>
      <c r="U113" s="15" t="str">
        <f>IF(Maßnahmen!X234="-","",IF(Maßnahmen!X234="","",IF(Maßnahmen!X234="Bitte auswählen","",Maßnahmen!X234)))</f>
        <v/>
      </c>
      <c r="V113" s="15" t="str">
        <f>IF(Maßnahmen!Y234="-","",IF(Maßnahmen!Y234="","",IF(Maßnahmen!Y234="Bitte auswählen","",Maßnahmen!Y234)))</f>
        <v/>
      </c>
      <c r="W113" s="15">
        <f>IF(Maßnahmen!Z234="-","",IF(Maßnahmen!Z234="","",IF(Maßnahmen!Z234="Bitte auswählen","",Maßnahmen!Z234)))</f>
        <v>0</v>
      </c>
      <c r="X113" s="15">
        <f>IF(Maßnahmen!AA234="-","",IF(Maßnahmen!AA234="","",IF(Maßnahmen!AA234="Bitte auswählen","",Maßnahmen!AA234)))</f>
        <v>0</v>
      </c>
      <c r="Y113" s="15">
        <f>IF(Maßnahmen!AB234="-","",IF(Maßnahmen!AB234="","",IF(Maßnahmen!AB234="Bitte auswählen","",Maßnahmen!AB234)))</f>
        <v>0</v>
      </c>
      <c r="Z113" s="21" t="str">
        <f>IF(Maßnahmen!AC234="-","",IF(Maßnahmen!AC234="","",IF(Maßnahmen!AC234="Bitte auswählen","",Maßnahmen!AC234)))</f>
        <v/>
      </c>
      <c r="AA113" s="21" t="str">
        <f>IF(Maßnahmen!AD234="-","",IF(Maßnahmen!AD234="","",IF(Maßnahmen!AD234="Bitte auswählen","",Maßnahmen!AD234)))</f>
        <v/>
      </c>
      <c r="AB113" s="19" t="str">
        <f>IF(Maßnahmen!S234="-","",IF(Maßnahmen!S234="","",IF(Maßnahmen!S234="Bitte auswählen","",Maßnahmen!S234)))</f>
        <v/>
      </c>
      <c r="AC113" s="19" t="str">
        <f>IF(Maßnahmen!U234="-","",IF(Maßnahmen!U234="","",IF(Maßnahmen!U234="Bitte auswählen","",Maßnahmen!U234)))</f>
        <v/>
      </c>
      <c r="AD113" s="19" t="str">
        <f>IF(Maßnahmen!U235="-","",IF(Maßnahmen!U235="","",IF(Maßnahmen!U235="Bitte auswählen","",Maßnahmen!U235)))</f>
        <v/>
      </c>
    </row>
    <row r="114" spans="1:30">
      <c r="A114" s="49" t="str">
        <f>IF(Netzwerk!E$7="-","",IF(Netzwerk!E$7="","",IF(Netzwerk!E$7="Bitte auswählen","",Netzwerk!E$7)))</f>
        <v/>
      </c>
      <c r="B114" s="51" t="str">
        <f>IF(Maßnahmen!R236="-","",IF(Maßnahmen!R236="","",IF(Maßnahmen!R236="Bitte auswählen","",Maßnahmen!R236)))</f>
        <v/>
      </c>
      <c r="C114" s="12">
        <f>IF(Maßnahmen!B236="-","",IF(Maßnahmen!B236="","",IF(Maßnahmen!B236="Bitte auswählen","",Maßnahmen!B236)))</f>
        <v>113</v>
      </c>
      <c r="D114" s="13" t="str">
        <f>IF(Maßnahmen!C236="-","",IF(Maßnahmen!C236="","",IF(Maßnahmen!C236="Bitte auswählen","",Maßnahmen!C236)))</f>
        <v/>
      </c>
      <c r="E114" s="13" t="str">
        <f>IF(Maßnahmen!C237="-","",IF(Maßnahmen!C237="","",IF(Maßnahmen!C237="Bitte auswählen","",Maßnahmen!C237)))</f>
        <v/>
      </c>
      <c r="F114" s="13" t="str">
        <f>IF(Maßnahmen!D236="-","",IF(Maßnahmen!D236="","",IF(Maßnahmen!D236="Bitte auswählen","",Maßnahmen!D236)))</f>
        <v/>
      </c>
      <c r="G114" s="13" t="str">
        <f>IF(Maßnahmen!E236="-","",IF(Maßnahmen!E236="","",IF(Maßnahmen!E236="Bitte auswählen","",Maßnahmen!E236)))</f>
        <v/>
      </c>
      <c r="H114" s="13" t="str">
        <f>IF(Maßnahmen!F236="-","",IF(Maßnahmen!F236="","",IF(Maßnahmen!F236="Bitte auswählen","",Maßnahmen!F236)))</f>
        <v/>
      </c>
      <c r="I114" s="13" t="str">
        <f>IF(Maßnahmen!G236="-","",IF(Maßnahmen!G236="","",IF(Maßnahmen!G236="Bitte auswählen","",Maßnahmen!G236)))</f>
        <v/>
      </c>
      <c r="J114" s="13" t="str">
        <f>IF(Maßnahmen!H236="-","",IF(Maßnahmen!H236="","",IF(Maßnahmen!H236="Bitte auswählen","",Maßnahmen!H236)))</f>
        <v/>
      </c>
      <c r="K114" s="14" t="str">
        <f>IF(Maßnahmen!I236="-","",IF(Maßnahmen!I236="","",IF(Maßnahmen!I236="Bitte auswählen","",Maßnahmen!I236)))</f>
        <v/>
      </c>
      <c r="L114" s="13" t="str">
        <f>IF(Maßnahmen!J236="-","",IF(Maßnahmen!J236="","",IF(Maßnahmen!J236="Bitte auswählen","",Maßnahmen!J236)))</f>
        <v/>
      </c>
      <c r="M114" s="13" t="str">
        <f>IF(Maßnahmen!L236="-","",IF(Maßnahmen!L236="","",IF(Maßnahmen!L236="Bitte auswählen","",Maßnahmen!L236)))</f>
        <v/>
      </c>
      <c r="N114" s="13" t="str">
        <f>IF(Maßnahmen!L237="-","",IF(Maßnahmen!L237="","",IF(Maßnahmen!L237="Bitte auswählen","",Maßnahmen!L237)))</f>
        <v/>
      </c>
      <c r="O114" s="13" t="str">
        <f>IF(Maßnahmen!N236="-","",IF(Maßnahmen!N236="","",IF(Maßnahmen!N236="Bitte auswählen","",Maßnahmen!N236)))</f>
        <v/>
      </c>
      <c r="P114" s="13" t="str">
        <f>IF(Maßnahmen!O236="-","",IF(Maßnahmen!O236="","",IF(Maßnahmen!O236="Bitte auswählen","",Maßnahmen!O236)))</f>
        <v/>
      </c>
      <c r="Q114" s="13" t="str">
        <f>IF(Maßnahmen!Q236="-","",IF(Maßnahmen!Q236="","",IF(Maßnahmen!Q236="Bitte auswählen","",Maßnahmen!Q236)))</f>
        <v/>
      </c>
      <c r="R114" s="13" t="str">
        <f>IF(Maßnahmen!Q237="-","",IF(Maßnahmen!Q237="","",IF(Maßnahmen!Q237="Bitte auswählen","",Maßnahmen!Q237)))</f>
        <v/>
      </c>
      <c r="S114" s="15" t="str">
        <f>IF(Maßnahmen!V236="-","",IF(Maßnahmen!V236="","",IF(Maßnahmen!V236="Bitte auswählen","",Maßnahmen!V236)))</f>
        <v/>
      </c>
      <c r="T114" s="15" t="str">
        <f>IF(Maßnahmen!W236="-","",IF(Maßnahmen!W236="","",IF(Maßnahmen!W236="Bitte auswählen","",Maßnahmen!W236)))</f>
        <v/>
      </c>
      <c r="U114" s="15" t="str">
        <f>IF(Maßnahmen!X236="-","",IF(Maßnahmen!X236="","",IF(Maßnahmen!X236="Bitte auswählen","",Maßnahmen!X236)))</f>
        <v/>
      </c>
      <c r="V114" s="15" t="str">
        <f>IF(Maßnahmen!Y236="-","",IF(Maßnahmen!Y236="","",IF(Maßnahmen!Y236="Bitte auswählen","",Maßnahmen!Y236)))</f>
        <v/>
      </c>
      <c r="W114" s="15">
        <f>IF(Maßnahmen!Z236="-","",IF(Maßnahmen!Z236="","",IF(Maßnahmen!Z236="Bitte auswählen","",Maßnahmen!Z236)))</f>
        <v>0</v>
      </c>
      <c r="X114" s="15">
        <f>IF(Maßnahmen!AA236="-","",IF(Maßnahmen!AA236="","",IF(Maßnahmen!AA236="Bitte auswählen","",Maßnahmen!AA236)))</f>
        <v>0</v>
      </c>
      <c r="Y114" s="15">
        <f>IF(Maßnahmen!AB236="-","",IF(Maßnahmen!AB236="","",IF(Maßnahmen!AB236="Bitte auswählen","",Maßnahmen!AB236)))</f>
        <v>0</v>
      </c>
      <c r="Z114" s="21" t="str">
        <f>IF(Maßnahmen!AC236="-","",IF(Maßnahmen!AC236="","",IF(Maßnahmen!AC236="Bitte auswählen","",Maßnahmen!AC236)))</f>
        <v/>
      </c>
      <c r="AA114" s="21" t="str">
        <f>IF(Maßnahmen!AD236="-","",IF(Maßnahmen!AD236="","",IF(Maßnahmen!AD236="Bitte auswählen","",Maßnahmen!AD236)))</f>
        <v/>
      </c>
      <c r="AB114" s="19" t="str">
        <f>IF(Maßnahmen!S236="-","",IF(Maßnahmen!S236="","",IF(Maßnahmen!S236="Bitte auswählen","",Maßnahmen!S236)))</f>
        <v/>
      </c>
      <c r="AC114" s="19" t="str">
        <f>IF(Maßnahmen!U236="-","",IF(Maßnahmen!U236="","",IF(Maßnahmen!U236="Bitte auswählen","",Maßnahmen!U236)))</f>
        <v/>
      </c>
      <c r="AD114" s="19" t="str">
        <f>IF(Maßnahmen!U237="-","",IF(Maßnahmen!U237="","",IF(Maßnahmen!U237="Bitte auswählen","",Maßnahmen!U237)))</f>
        <v/>
      </c>
    </row>
    <row r="115" spans="1:30">
      <c r="A115" s="49" t="str">
        <f>IF(Netzwerk!E$7="-","",IF(Netzwerk!E$7="","",IF(Netzwerk!E$7="Bitte auswählen","",Netzwerk!E$7)))</f>
        <v/>
      </c>
      <c r="B115" s="51" t="str">
        <f>IF(Maßnahmen!R238="-","",IF(Maßnahmen!R238="","",IF(Maßnahmen!R238="Bitte auswählen","",Maßnahmen!R238)))</f>
        <v/>
      </c>
      <c r="C115" s="12">
        <f>IF(Maßnahmen!B238="-","",IF(Maßnahmen!B238="","",IF(Maßnahmen!B238="Bitte auswählen","",Maßnahmen!B238)))</f>
        <v>114</v>
      </c>
      <c r="D115" s="13" t="str">
        <f>IF(Maßnahmen!C238="-","",IF(Maßnahmen!C238="","",IF(Maßnahmen!C238="Bitte auswählen","",Maßnahmen!C238)))</f>
        <v/>
      </c>
      <c r="E115" s="13" t="str">
        <f>IF(Maßnahmen!C239="-","",IF(Maßnahmen!C239="","",IF(Maßnahmen!C239="Bitte auswählen","",Maßnahmen!C239)))</f>
        <v/>
      </c>
      <c r="F115" s="13" t="str">
        <f>IF(Maßnahmen!D238="-","",IF(Maßnahmen!D238="","",IF(Maßnahmen!D238="Bitte auswählen","",Maßnahmen!D238)))</f>
        <v/>
      </c>
      <c r="G115" s="13" t="str">
        <f>IF(Maßnahmen!E238="-","",IF(Maßnahmen!E238="","",IF(Maßnahmen!E238="Bitte auswählen","",Maßnahmen!E238)))</f>
        <v/>
      </c>
      <c r="H115" s="13" t="str">
        <f>IF(Maßnahmen!F238="-","",IF(Maßnahmen!F238="","",IF(Maßnahmen!F238="Bitte auswählen","",Maßnahmen!F238)))</f>
        <v/>
      </c>
      <c r="I115" s="13" t="str">
        <f>IF(Maßnahmen!G238="-","",IF(Maßnahmen!G238="","",IF(Maßnahmen!G238="Bitte auswählen","",Maßnahmen!G238)))</f>
        <v/>
      </c>
      <c r="J115" s="13" t="str">
        <f>IF(Maßnahmen!H238="-","",IF(Maßnahmen!H238="","",IF(Maßnahmen!H238="Bitte auswählen","",Maßnahmen!H238)))</f>
        <v/>
      </c>
      <c r="K115" s="14" t="str">
        <f>IF(Maßnahmen!I238="-","",IF(Maßnahmen!I238="","",IF(Maßnahmen!I238="Bitte auswählen","",Maßnahmen!I238)))</f>
        <v/>
      </c>
      <c r="L115" s="13" t="str">
        <f>IF(Maßnahmen!J238="-","",IF(Maßnahmen!J238="","",IF(Maßnahmen!J238="Bitte auswählen","",Maßnahmen!J238)))</f>
        <v/>
      </c>
      <c r="M115" s="13" t="str">
        <f>IF(Maßnahmen!L238="-","",IF(Maßnahmen!L238="","",IF(Maßnahmen!L238="Bitte auswählen","",Maßnahmen!L238)))</f>
        <v/>
      </c>
      <c r="N115" s="13" t="str">
        <f>IF(Maßnahmen!L239="-","",IF(Maßnahmen!L239="","",IF(Maßnahmen!L239="Bitte auswählen","",Maßnahmen!L239)))</f>
        <v/>
      </c>
      <c r="O115" s="13" t="str">
        <f>IF(Maßnahmen!N238="-","",IF(Maßnahmen!N238="","",IF(Maßnahmen!N238="Bitte auswählen","",Maßnahmen!N238)))</f>
        <v/>
      </c>
      <c r="P115" s="13" t="str">
        <f>IF(Maßnahmen!O238="-","",IF(Maßnahmen!O238="","",IF(Maßnahmen!O238="Bitte auswählen","",Maßnahmen!O238)))</f>
        <v/>
      </c>
      <c r="Q115" s="13" t="str">
        <f>IF(Maßnahmen!Q238="-","",IF(Maßnahmen!Q238="","",IF(Maßnahmen!Q238="Bitte auswählen","",Maßnahmen!Q238)))</f>
        <v/>
      </c>
      <c r="R115" s="13" t="str">
        <f>IF(Maßnahmen!Q239="-","",IF(Maßnahmen!Q239="","",IF(Maßnahmen!Q239="Bitte auswählen","",Maßnahmen!Q239)))</f>
        <v/>
      </c>
      <c r="S115" s="15" t="str">
        <f>IF(Maßnahmen!V238="-","",IF(Maßnahmen!V238="","",IF(Maßnahmen!V238="Bitte auswählen","",Maßnahmen!V238)))</f>
        <v/>
      </c>
      <c r="T115" s="15" t="str">
        <f>IF(Maßnahmen!W238="-","",IF(Maßnahmen!W238="","",IF(Maßnahmen!W238="Bitte auswählen","",Maßnahmen!W238)))</f>
        <v/>
      </c>
      <c r="U115" s="15" t="str">
        <f>IF(Maßnahmen!X238="-","",IF(Maßnahmen!X238="","",IF(Maßnahmen!X238="Bitte auswählen","",Maßnahmen!X238)))</f>
        <v/>
      </c>
      <c r="V115" s="15" t="str">
        <f>IF(Maßnahmen!Y238="-","",IF(Maßnahmen!Y238="","",IF(Maßnahmen!Y238="Bitte auswählen","",Maßnahmen!Y238)))</f>
        <v/>
      </c>
      <c r="W115" s="15">
        <f>IF(Maßnahmen!Z238="-","",IF(Maßnahmen!Z238="","",IF(Maßnahmen!Z238="Bitte auswählen","",Maßnahmen!Z238)))</f>
        <v>0</v>
      </c>
      <c r="X115" s="15">
        <f>IF(Maßnahmen!AA238="-","",IF(Maßnahmen!AA238="","",IF(Maßnahmen!AA238="Bitte auswählen","",Maßnahmen!AA238)))</f>
        <v>0</v>
      </c>
      <c r="Y115" s="15">
        <f>IF(Maßnahmen!AB238="-","",IF(Maßnahmen!AB238="","",IF(Maßnahmen!AB238="Bitte auswählen","",Maßnahmen!AB238)))</f>
        <v>0</v>
      </c>
      <c r="Z115" s="21" t="str">
        <f>IF(Maßnahmen!AC238="-","",IF(Maßnahmen!AC238="","",IF(Maßnahmen!AC238="Bitte auswählen","",Maßnahmen!AC238)))</f>
        <v/>
      </c>
      <c r="AA115" s="21" t="str">
        <f>IF(Maßnahmen!AD238="-","",IF(Maßnahmen!AD238="","",IF(Maßnahmen!AD238="Bitte auswählen","",Maßnahmen!AD238)))</f>
        <v/>
      </c>
      <c r="AB115" s="19" t="str">
        <f>IF(Maßnahmen!S238="-","",IF(Maßnahmen!S238="","",IF(Maßnahmen!S238="Bitte auswählen","",Maßnahmen!S238)))</f>
        <v/>
      </c>
      <c r="AC115" s="19" t="str">
        <f>IF(Maßnahmen!U238="-","",IF(Maßnahmen!U238="","",IF(Maßnahmen!U238="Bitte auswählen","",Maßnahmen!U238)))</f>
        <v/>
      </c>
      <c r="AD115" s="19" t="str">
        <f>IF(Maßnahmen!U239="-","",IF(Maßnahmen!U239="","",IF(Maßnahmen!U239="Bitte auswählen","",Maßnahmen!U239)))</f>
        <v/>
      </c>
    </row>
    <row r="116" spans="1:30">
      <c r="A116" s="49" t="str">
        <f>IF(Netzwerk!E$7="-","",IF(Netzwerk!E$7="","",IF(Netzwerk!E$7="Bitte auswählen","",Netzwerk!E$7)))</f>
        <v/>
      </c>
      <c r="B116" s="51" t="str">
        <f>IF(Maßnahmen!R240="-","",IF(Maßnahmen!R240="","",IF(Maßnahmen!R240="Bitte auswählen","",Maßnahmen!R240)))</f>
        <v/>
      </c>
      <c r="C116" s="12">
        <f>IF(Maßnahmen!B240="-","",IF(Maßnahmen!B240="","",IF(Maßnahmen!B240="Bitte auswählen","",Maßnahmen!B240)))</f>
        <v>115</v>
      </c>
      <c r="D116" s="13" t="str">
        <f>IF(Maßnahmen!C240="-","",IF(Maßnahmen!C240="","",IF(Maßnahmen!C240="Bitte auswählen","",Maßnahmen!C240)))</f>
        <v/>
      </c>
      <c r="E116" s="13" t="str">
        <f>IF(Maßnahmen!C241="-","",IF(Maßnahmen!C241="","",IF(Maßnahmen!C241="Bitte auswählen","",Maßnahmen!C241)))</f>
        <v/>
      </c>
      <c r="F116" s="13" t="str">
        <f>IF(Maßnahmen!D240="-","",IF(Maßnahmen!D240="","",IF(Maßnahmen!D240="Bitte auswählen","",Maßnahmen!D240)))</f>
        <v/>
      </c>
      <c r="G116" s="13" t="str">
        <f>IF(Maßnahmen!E240="-","",IF(Maßnahmen!E240="","",IF(Maßnahmen!E240="Bitte auswählen","",Maßnahmen!E240)))</f>
        <v/>
      </c>
      <c r="H116" s="13" t="str">
        <f>IF(Maßnahmen!F240="-","",IF(Maßnahmen!F240="","",IF(Maßnahmen!F240="Bitte auswählen","",Maßnahmen!F240)))</f>
        <v/>
      </c>
      <c r="I116" s="13" t="str">
        <f>IF(Maßnahmen!G240="-","",IF(Maßnahmen!G240="","",IF(Maßnahmen!G240="Bitte auswählen","",Maßnahmen!G240)))</f>
        <v/>
      </c>
      <c r="J116" s="13" t="str">
        <f>IF(Maßnahmen!H240="-","",IF(Maßnahmen!H240="","",IF(Maßnahmen!H240="Bitte auswählen","",Maßnahmen!H240)))</f>
        <v/>
      </c>
      <c r="K116" s="14" t="str">
        <f>IF(Maßnahmen!I240="-","",IF(Maßnahmen!I240="","",IF(Maßnahmen!I240="Bitte auswählen","",Maßnahmen!I240)))</f>
        <v/>
      </c>
      <c r="L116" s="13" t="str">
        <f>IF(Maßnahmen!J240="-","",IF(Maßnahmen!J240="","",IF(Maßnahmen!J240="Bitte auswählen","",Maßnahmen!J240)))</f>
        <v/>
      </c>
      <c r="M116" s="13" t="str">
        <f>IF(Maßnahmen!L240="-","",IF(Maßnahmen!L240="","",IF(Maßnahmen!L240="Bitte auswählen","",Maßnahmen!L240)))</f>
        <v/>
      </c>
      <c r="N116" s="13" t="str">
        <f>IF(Maßnahmen!L241="-","",IF(Maßnahmen!L241="","",IF(Maßnahmen!L241="Bitte auswählen","",Maßnahmen!L241)))</f>
        <v/>
      </c>
      <c r="O116" s="13" t="str">
        <f>IF(Maßnahmen!N240="-","",IF(Maßnahmen!N240="","",IF(Maßnahmen!N240="Bitte auswählen","",Maßnahmen!N240)))</f>
        <v/>
      </c>
      <c r="P116" s="13" t="str">
        <f>IF(Maßnahmen!O240="-","",IF(Maßnahmen!O240="","",IF(Maßnahmen!O240="Bitte auswählen","",Maßnahmen!O240)))</f>
        <v/>
      </c>
      <c r="Q116" s="13" t="str">
        <f>IF(Maßnahmen!Q240="-","",IF(Maßnahmen!Q240="","",IF(Maßnahmen!Q240="Bitte auswählen","",Maßnahmen!Q240)))</f>
        <v/>
      </c>
      <c r="R116" s="13" t="str">
        <f>IF(Maßnahmen!Q241="-","",IF(Maßnahmen!Q241="","",IF(Maßnahmen!Q241="Bitte auswählen","",Maßnahmen!Q241)))</f>
        <v/>
      </c>
      <c r="S116" s="15" t="str">
        <f>IF(Maßnahmen!V240="-","",IF(Maßnahmen!V240="","",IF(Maßnahmen!V240="Bitte auswählen","",Maßnahmen!V240)))</f>
        <v/>
      </c>
      <c r="T116" s="15" t="str">
        <f>IF(Maßnahmen!W240="-","",IF(Maßnahmen!W240="","",IF(Maßnahmen!W240="Bitte auswählen","",Maßnahmen!W240)))</f>
        <v/>
      </c>
      <c r="U116" s="15" t="str">
        <f>IF(Maßnahmen!X240="-","",IF(Maßnahmen!X240="","",IF(Maßnahmen!X240="Bitte auswählen","",Maßnahmen!X240)))</f>
        <v/>
      </c>
      <c r="V116" s="15" t="str">
        <f>IF(Maßnahmen!Y240="-","",IF(Maßnahmen!Y240="","",IF(Maßnahmen!Y240="Bitte auswählen","",Maßnahmen!Y240)))</f>
        <v/>
      </c>
      <c r="W116" s="15">
        <f>IF(Maßnahmen!Z240="-","",IF(Maßnahmen!Z240="","",IF(Maßnahmen!Z240="Bitte auswählen","",Maßnahmen!Z240)))</f>
        <v>0</v>
      </c>
      <c r="X116" s="15">
        <f>IF(Maßnahmen!AA240="-","",IF(Maßnahmen!AA240="","",IF(Maßnahmen!AA240="Bitte auswählen","",Maßnahmen!AA240)))</f>
        <v>0</v>
      </c>
      <c r="Y116" s="15">
        <f>IF(Maßnahmen!AB240="-","",IF(Maßnahmen!AB240="","",IF(Maßnahmen!AB240="Bitte auswählen","",Maßnahmen!AB240)))</f>
        <v>0</v>
      </c>
      <c r="Z116" s="21" t="str">
        <f>IF(Maßnahmen!AC240="-","",IF(Maßnahmen!AC240="","",IF(Maßnahmen!AC240="Bitte auswählen","",Maßnahmen!AC240)))</f>
        <v/>
      </c>
      <c r="AA116" s="21" t="str">
        <f>IF(Maßnahmen!AD240="-","",IF(Maßnahmen!AD240="","",IF(Maßnahmen!AD240="Bitte auswählen","",Maßnahmen!AD240)))</f>
        <v/>
      </c>
      <c r="AB116" s="19" t="str">
        <f>IF(Maßnahmen!S240="-","",IF(Maßnahmen!S240="","",IF(Maßnahmen!S240="Bitte auswählen","",Maßnahmen!S240)))</f>
        <v/>
      </c>
      <c r="AC116" s="19" t="str">
        <f>IF(Maßnahmen!U240="-","",IF(Maßnahmen!U240="","",IF(Maßnahmen!U240="Bitte auswählen","",Maßnahmen!U240)))</f>
        <v/>
      </c>
      <c r="AD116" s="19" t="str">
        <f>IF(Maßnahmen!U241="-","",IF(Maßnahmen!U241="","",IF(Maßnahmen!U241="Bitte auswählen","",Maßnahmen!U241)))</f>
        <v/>
      </c>
    </row>
    <row r="117" spans="1:30">
      <c r="A117" s="49" t="str">
        <f>IF(Netzwerk!E$7="-","",IF(Netzwerk!E$7="","",IF(Netzwerk!E$7="Bitte auswählen","",Netzwerk!E$7)))</f>
        <v/>
      </c>
      <c r="B117" s="51" t="str">
        <f>IF(Maßnahmen!R242="-","",IF(Maßnahmen!R242="","",IF(Maßnahmen!R242="Bitte auswählen","",Maßnahmen!R242)))</f>
        <v/>
      </c>
      <c r="C117" s="12">
        <f>IF(Maßnahmen!B242="-","",IF(Maßnahmen!B242="","",IF(Maßnahmen!B242="Bitte auswählen","",Maßnahmen!B242)))</f>
        <v>116</v>
      </c>
      <c r="D117" s="13" t="str">
        <f>IF(Maßnahmen!C242="-","",IF(Maßnahmen!C242="","",IF(Maßnahmen!C242="Bitte auswählen","",Maßnahmen!C242)))</f>
        <v/>
      </c>
      <c r="E117" s="13" t="str">
        <f>IF(Maßnahmen!C243="-","",IF(Maßnahmen!C243="","",IF(Maßnahmen!C243="Bitte auswählen","",Maßnahmen!C243)))</f>
        <v/>
      </c>
      <c r="F117" s="13" t="str">
        <f>IF(Maßnahmen!D242="-","",IF(Maßnahmen!D242="","",IF(Maßnahmen!D242="Bitte auswählen","",Maßnahmen!D242)))</f>
        <v/>
      </c>
      <c r="G117" s="13" t="str">
        <f>IF(Maßnahmen!E242="-","",IF(Maßnahmen!E242="","",IF(Maßnahmen!E242="Bitte auswählen","",Maßnahmen!E242)))</f>
        <v/>
      </c>
      <c r="H117" s="13" t="str">
        <f>IF(Maßnahmen!F242="-","",IF(Maßnahmen!F242="","",IF(Maßnahmen!F242="Bitte auswählen","",Maßnahmen!F242)))</f>
        <v/>
      </c>
      <c r="I117" s="13" t="str">
        <f>IF(Maßnahmen!G242="-","",IF(Maßnahmen!G242="","",IF(Maßnahmen!G242="Bitte auswählen","",Maßnahmen!G242)))</f>
        <v/>
      </c>
      <c r="J117" s="13" t="str">
        <f>IF(Maßnahmen!H242="-","",IF(Maßnahmen!H242="","",IF(Maßnahmen!H242="Bitte auswählen","",Maßnahmen!H242)))</f>
        <v/>
      </c>
      <c r="K117" s="14" t="str">
        <f>IF(Maßnahmen!I242="-","",IF(Maßnahmen!I242="","",IF(Maßnahmen!I242="Bitte auswählen","",Maßnahmen!I242)))</f>
        <v/>
      </c>
      <c r="L117" s="13" t="str">
        <f>IF(Maßnahmen!J242="-","",IF(Maßnahmen!J242="","",IF(Maßnahmen!J242="Bitte auswählen","",Maßnahmen!J242)))</f>
        <v/>
      </c>
      <c r="M117" s="13" t="str">
        <f>IF(Maßnahmen!L242="-","",IF(Maßnahmen!L242="","",IF(Maßnahmen!L242="Bitte auswählen","",Maßnahmen!L242)))</f>
        <v/>
      </c>
      <c r="N117" s="13" t="str">
        <f>IF(Maßnahmen!L243="-","",IF(Maßnahmen!L243="","",IF(Maßnahmen!L243="Bitte auswählen","",Maßnahmen!L243)))</f>
        <v/>
      </c>
      <c r="O117" s="13" t="str">
        <f>IF(Maßnahmen!N242="-","",IF(Maßnahmen!N242="","",IF(Maßnahmen!N242="Bitte auswählen","",Maßnahmen!N242)))</f>
        <v/>
      </c>
      <c r="P117" s="13" t="str">
        <f>IF(Maßnahmen!O242="-","",IF(Maßnahmen!O242="","",IF(Maßnahmen!O242="Bitte auswählen","",Maßnahmen!O242)))</f>
        <v/>
      </c>
      <c r="Q117" s="13" t="str">
        <f>IF(Maßnahmen!Q242="-","",IF(Maßnahmen!Q242="","",IF(Maßnahmen!Q242="Bitte auswählen","",Maßnahmen!Q242)))</f>
        <v/>
      </c>
      <c r="R117" s="13" t="str">
        <f>IF(Maßnahmen!Q243="-","",IF(Maßnahmen!Q243="","",IF(Maßnahmen!Q243="Bitte auswählen","",Maßnahmen!Q243)))</f>
        <v/>
      </c>
      <c r="S117" s="15" t="str">
        <f>IF(Maßnahmen!V242="-","",IF(Maßnahmen!V242="","",IF(Maßnahmen!V242="Bitte auswählen","",Maßnahmen!V242)))</f>
        <v/>
      </c>
      <c r="T117" s="15" t="str">
        <f>IF(Maßnahmen!W242="-","",IF(Maßnahmen!W242="","",IF(Maßnahmen!W242="Bitte auswählen","",Maßnahmen!W242)))</f>
        <v/>
      </c>
      <c r="U117" s="15" t="str">
        <f>IF(Maßnahmen!X242="-","",IF(Maßnahmen!X242="","",IF(Maßnahmen!X242="Bitte auswählen","",Maßnahmen!X242)))</f>
        <v/>
      </c>
      <c r="V117" s="15" t="str">
        <f>IF(Maßnahmen!Y242="-","",IF(Maßnahmen!Y242="","",IF(Maßnahmen!Y242="Bitte auswählen","",Maßnahmen!Y242)))</f>
        <v/>
      </c>
      <c r="W117" s="15">
        <f>IF(Maßnahmen!Z242="-","",IF(Maßnahmen!Z242="","",IF(Maßnahmen!Z242="Bitte auswählen","",Maßnahmen!Z242)))</f>
        <v>0</v>
      </c>
      <c r="X117" s="15">
        <f>IF(Maßnahmen!AA242="-","",IF(Maßnahmen!AA242="","",IF(Maßnahmen!AA242="Bitte auswählen","",Maßnahmen!AA242)))</f>
        <v>0</v>
      </c>
      <c r="Y117" s="15">
        <f>IF(Maßnahmen!AB242="-","",IF(Maßnahmen!AB242="","",IF(Maßnahmen!AB242="Bitte auswählen","",Maßnahmen!AB242)))</f>
        <v>0</v>
      </c>
      <c r="Z117" s="21" t="str">
        <f>IF(Maßnahmen!AC242="-","",IF(Maßnahmen!AC242="","",IF(Maßnahmen!AC242="Bitte auswählen","",Maßnahmen!AC242)))</f>
        <v/>
      </c>
      <c r="AA117" s="21" t="str">
        <f>IF(Maßnahmen!AD242="-","",IF(Maßnahmen!AD242="","",IF(Maßnahmen!AD242="Bitte auswählen","",Maßnahmen!AD242)))</f>
        <v/>
      </c>
      <c r="AB117" s="19" t="str">
        <f>IF(Maßnahmen!S242="-","",IF(Maßnahmen!S242="","",IF(Maßnahmen!S242="Bitte auswählen","",Maßnahmen!S242)))</f>
        <v/>
      </c>
      <c r="AC117" s="19" t="str">
        <f>IF(Maßnahmen!U242="-","",IF(Maßnahmen!U242="","",IF(Maßnahmen!U242="Bitte auswählen","",Maßnahmen!U242)))</f>
        <v/>
      </c>
      <c r="AD117" s="19" t="str">
        <f>IF(Maßnahmen!U243="-","",IF(Maßnahmen!U243="","",IF(Maßnahmen!U243="Bitte auswählen","",Maßnahmen!U243)))</f>
        <v/>
      </c>
    </row>
    <row r="118" spans="1:30">
      <c r="A118" s="49" t="str">
        <f>IF(Netzwerk!E$7="-","",IF(Netzwerk!E$7="","",IF(Netzwerk!E$7="Bitte auswählen","",Netzwerk!E$7)))</f>
        <v/>
      </c>
      <c r="B118" s="51" t="str">
        <f>IF(Maßnahmen!R244="-","",IF(Maßnahmen!R244="","",IF(Maßnahmen!R244="Bitte auswählen","",Maßnahmen!R244)))</f>
        <v/>
      </c>
      <c r="C118" s="12">
        <f>IF(Maßnahmen!B244="-","",IF(Maßnahmen!B244="","",IF(Maßnahmen!B244="Bitte auswählen","",Maßnahmen!B244)))</f>
        <v>117</v>
      </c>
      <c r="D118" s="13" t="str">
        <f>IF(Maßnahmen!C244="-","",IF(Maßnahmen!C244="","",IF(Maßnahmen!C244="Bitte auswählen","",Maßnahmen!C244)))</f>
        <v/>
      </c>
      <c r="E118" s="13" t="str">
        <f>IF(Maßnahmen!C245="-","",IF(Maßnahmen!C245="","",IF(Maßnahmen!C245="Bitte auswählen","",Maßnahmen!C245)))</f>
        <v/>
      </c>
      <c r="F118" s="13" t="str">
        <f>IF(Maßnahmen!D244="-","",IF(Maßnahmen!D244="","",IF(Maßnahmen!D244="Bitte auswählen","",Maßnahmen!D244)))</f>
        <v/>
      </c>
      <c r="G118" s="13" t="str">
        <f>IF(Maßnahmen!E244="-","",IF(Maßnahmen!E244="","",IF(Maßnahmen!E244="Bitte auswählen","",Maßnahmen!E244)))</f>
        <v/>
      </c>
      <c r="H118" s="13" t="str">
        <f>IF(Maßnahmen!F244="-","",IF(Maßnahmen!F244="","",IF(Maßnahmen!F244="Bitte auswählen","",Maßnahmen!F244)))</f>
        <v/>
      </c>
      <c r="I118" s="13" t="str">
        <f>IF(Maßnahmen!G244="-","",IF(Maßnahmen!G244="","",IF(Maßnahmen!G244="Bitte auswählen","",Maßnahmen!G244)))</f>
        <v/>
      </c>
      <c r="J118" s="13" t="str">
        <f>IF(Maßnahmen!H244="-","",IF(Maßnahmen!H244="","",IF(Maßnahmen!H244="Bitte auswählen","",Maßnahmen!H244)))</f>
        <v/>
      </c>
      <c r="K118" s="14" t="str">
        <f>IF(Maßnahmen!I244="-","",IF(Maßnahmen!I244="","",IF(Maßnahmen!I244="Bitte auswählen","",Maßnahmen!I244)))</f>
        <v/>
      </c>
      <c r="L118" s="13" t="str">
        <f>IF(Maßnahmen!J244="-","",IF(Maßnahmen!J244="","",IF(Maßnahmen!J244="Bitte auswählen","",Maßnahmen!J244)))</f>
        <v/>
      </c>
      <c r="M118" s="13" t="str">
        <f>IF(Maßnahmen!L244="-","",IF(Maßnahmen!L244="","",IF(Maßnahmen!L244="Bitte auswählen","",Maßnahmen!L244)))</f>
        <v/>
      </c>
      <c r="N118" s="13" t="str">
        <f>IF(Maßnahmen!L245="-","",IF(Maßnahmen!L245="","",IF(Maßnahmen!L245="Bitte auswählen","",Maßnahmen!L245)))</f>
        <v/>
      </c>
      <c r="O118" s="13" t="str">
        <f>IF(Maßnahmen!N244="-","",IF(Maßnahmen!N244="","",IF(Maßnahmen!N244="Bitte auswählen","",Maßnahmen!N244)))</f>
        <v/>
      </c>
      <c r="P118" s="13" t="str">
        <f>IF(Maßnahmen!O244="-","",IF(Maßnahmen!O244="","",IF(Maßnahmen!O244="Bitte auswählen","",Maßnahmen!O244)))</f>
        <v/>
      </c>
      <c r="Q118" s="13" t="str">
        <f>IF(Maßnahmen!Q244="-","",IF(Maßnahmen!Q244="","",IF(Maßnahmen!Q244="Bitte auswählen","",Maßnahmen!Q244)))</f>
        <v/>
      </c>
      <c r="R118" s="13" t="str">
        <f>IF(Maßnahmen!Q245="-","",IF(Maßnahmen!Q245="","",IF(Maßnahmen!Q245="Bitte auswählen","",Maßnahmen!Q245)))</f>
        <v/>
      </c>
      <c r="S118" s="15" t="str">
        <f>IF(Maßnahmen!V244="-","",IF(Maßnahmen!V244="","",IF(Maßnahmen!V244="Bitte auswählen","",Maßnahmen!V244)))</f>
        <v/>
      </c>
      <c r="T118" s="15" t="str">
        <f>IF(Maßnahmen!W244="-","",IF(Maßnahmen!W244="","",IF(Maßnahmen!W244="Bitte auswählen","",Maßnahmen!W244)))</f>
        <v/>
      </c>
      <c r="U118" s="15" t="str">
        <f>IF(Maßnahmen!X244="-","",IF(Maßnahmen!X244="","",IF(Maßnahmen!X244="Bitte auswählen","",Maßnahmen!X244)))</f>
        <v/>
      </c>
      <c r="V118" s="15" t="str">
        <f>IF(Maßnahmen!Y244="-","",IF(Maßnahmen!Y244="","",IF(Maßnahmen!Y244="Bitte auswählen","",Maßnahmen!Y244)))</f>
        <v/>
      </c>
      <c r="W118" s="15">
        <f>IF(Maßnahmen!Z244="-","",IF(Maßnahmen!Z244="","",IF(Maßnahmen!Z244="Bitte auswählen","",Maßnahmen!Z244)))</f>
        <v>0</v>
      </c>
      <c r="X118" s="15">
        <f>IF(Maßnahmen!AA244="-","",IF(Maßnahmen!AA244="","",IF(Maßnahmen!AA244="Bitte auswählen","",Maßnahmen!AA244)))</f>
        <v>0</v>
      </c>
      <c r="Y118" s="15">
        <f>IF(Maßnahmen!AB244="-","",IF(Maßnahmen!AB244="","",IF(Maßnahmen!AB244="Bitte auswählen","",Maßnahmen!AB244)))</f>
        <v>0</v>
      </c>
      <c r="Z118" s="21" t="str">
        <f>IF(Maßnahmen!AC244="-","",IF(Maßnahmen!AC244="","",IF(Maßnahmen!AC244="Bitte auswählen","",Maßnahmen!AC244)))</f>
        <v/>
      </c>
      <c r="AA118" s="21" t="str">
        <f>IF(Maßnahmen!AD244="-","",IF(Maßnahmen!AD244="","",IF(Maßnahmen!AD244="Bitte auswählen","",Maßnahmen!AD244)))</f>
        <v/>
      </c>
      <c r="AB118" s="19" t="str">
        <f>IF(Maßnahmen!S244="-","",IF(Maßnahmen!S244="","",IF(Maßnahmen!S244="Bitte auswählen","",Maßnahmen!S244)))</f>
        <v/>
      </c>
      <c r="AC118" s="19" t="str">
        <f>IF(Maßnahmen!U244="-","",IF(Maßnahmen!U244="","",IF(Maßnahmen!U244="Bitte auswählen","",Maßnahmen!U244)))</f>
        <v/>
      </c>
      <c r="AD118" s="19" t="str">
        <f>IF(Maßnahmen!U245="-","",IF(Maßnahmen!U245="","",IF(Maßnahmen!U245="Bitte auswählen","",Maßnahmen!U245)))</f>
        <v/>
      </c>
    </row>
    <row r="119" spans="1:30">
      <c r="A119" s="49" t="str">
        <f>IF(Netzwerk!E$7="-","",IF(Netzwerk!E$7="","",IF(Netzwerk!E$7="Bitte auswählen","",Netzwerk!E$7)))</f>
        <v/>
      </c>
      <c r="B119" s="51" t="str">
        <f>IF(Maßnahmen!R246="-","",IF(Maßnahmen!R246="","",IF(Maßnahmen!R246="Bitte auswählen","",Maßnahmen!R246)))</f>
        <v/>
      </c>
      <c r="C119" s="12">
        <f>IF(Maßnahmen!B246="-","",IF(Maßnahmen!B246="","",IF(Maßnahmen!B246="Bitte auswählen","",Maßnahmen!B246)))</f>
        <v>118</v>
      </c>
      <c r="D119" s="13" t="str">
        <f>IF(Maßnahmen!C246="-","",IF(Maßnahmen!C246="","",IF(Maßnahmen!C246="Bitte auswählen","",Maßnahmen!C246)))</f>
        <v/>
      </c>
      <c r="E119" s="13" t="str">
        <f>IF(Maßnahmen!C247="-","",IF(Maßnahmen!C247="","",IF(Maßnahmen!C247="Bitte auswählen","",Maßnahmen!C247)))</f>
        <v/>
      </c>
      <c r="F119" s="13" t="str">
        <f>IF(Maßnahmen!D246="-","",IF(Maßnahmen!D246="","",IF(Maßnahmen!D246="Bitte auswählen","",Maßnahmen!D246)))</f>
        <v/>
      </c>
      <c r="G119" s="13" t="str">
        <f>IF(Maßnahmen!E246="-","",IF(Maßnahmen!E246="","",IF(Maßnahmen!E246="Bitte auswählen","",Maßnahmen!E246)))</f>
        <v/>
      </c>
      <c r="H119" s="13" t="str">
        <f>IF(Maßnahmen!F246="-","",IF(Maßnahmen!F246="","",IF(Maßnahmen!F246="Bitte auswählen","",Maßnahmen!F246)))</f>
        <v/>
      </c>
      <c r="I119" s="13" t="str">
        <f>IF(Maßnahmen!G246="-","",IF(Maßnahmen!G246="","",IF(Maßnahmen!G246="Bitte auswählen","",Maßnahmen!G246)))</f>
        <v/>
      </c>
      <c r="J119" s="13" t="str">
        <f>IF(Maßnahmen!H246="-","",IF(Maßnahmen!H246="","",IF(Maßnahmen!H246="Bitte auswählen","",Maßnahmen!H246)))</f>
        <v/>
      </c>
      <c r="K119" s="14" t="str">
        <f>IF(Maßnahmen!I246="-","",IF(Maßnahmen!I246="","",IF(Maßnahmen!I246="Bitte auswählen","",Maßnahmen!I246)))</f>
        <v/>
      </c>
      <c r="L119" s="13" t="str">
        <f>IF(Maßnahmen!J246="-","",IF(Maßnahmen!J246="","",IF(Maßnahmen!J246="Bitte auswählen","",Maßnahmen!J246)))</f>
        <v/>
      </c>
      <c r="M119" s="13" t="str">
        <f>IF(Maßnahmen!L246="-","",IF(Maßnahmen!L246="","",IF(Maßnahmen!L246="Bitte auswählen","",Maßnahmen!L246)))</f>
        <v/>
      </c>
      <c r="N119" s="13" t="str">
        <f>IF(Maßnahmen!L247="-","",IF(Maßnahmen!L247="","",IF(Maßnahmen!L247="Bitte auswählen","",Maßnahmen!L247)))</f>
        <v/>
      </c>
      <c r="O119" s="13" t="str">
        <f>IF(Maßnahmen!N246="-","",IF(Maßnahmen!N246="","",IF(Maßnahmen!N246="Bitte auswählen","",Maßnahmen!N246)))</f>
        <v/>
      </c>
      <c r="P119" s="13" t="str">
        <f>IF(Maßnahmen!O246="-","",IF(Maßnahmen!O246="","",IF(Maßnahmen!O246="Bitte auswählen","",Maßnahmen!O246)))</f>
        <v/>
      </c>
      <c r="Q119" s="13" t="str">
        <f>IF(Maßnahmen!Q246="-","",IF(Maßnahmen!Q246="","",IF(Maßnahmen!Q246="Bitte auswählen","",Maßnahmen!Q246)))</f>
        <v/>
      </c>
      <c r="R119" s="13" t="str">
        <f>IF(Maßnahmen!Q247="-","",IF(Maßnahmen!Q247="","",IF(Maßnahmen!Q247="Bitte auswählen","",Maßnahmen!Q247)))</f>
        <v/>
      </c>
      <c r="S119" s="15" t="str">
        <f>IF(Maßnahmen!V246="-","",IF(Maßnahmen!V246="","",IF(Maßnahmen!V246="Bitte auswählen","",Maßnahmen!V246)))</f>
        <v/>
      </c>
      <c r="T119" s="15" t="str">
        <f>IF(Maßnahmen!W246="-","",IF(Maßnahmen!W246="","",IF(Maßnahmen!W246="Bitte auswählen","",Maßnahmen!W246)))</f>
        <v/>
      </c>
      <c r="U119" s="15" t="str">
        <f>IF(Maßnahmen!X246="-","",IF(Maßnahmen!X246="","",IF(Maßnahmen!X246="Bitte auswählen","",Maßnahmen!X246)))</f>
        <v/>
      </c>
      <c r="V119" s="15" t="str">
        <f>IF(Maßnahmen!Y246="-","",IF(Maßnahmen!Y246="","",IF(Maßnahmen!Y246="Bitte auswählen","",Maßnahmen!Y246)))</f>
        <v/>
      </c>
      <c r="W119" s="15">
        <f>IF(Maßnahmen!Z246="-","",IF(Maßnahmen!Z246="","",IF(Maßnahmen!Z246="Bitte auswählen","",Maßnahmen!Z246)))</f>
        <v>0</v>
      </c>
      <c r="X119" s="15">
        <f>IF(Maßnahmen!AA246="-","",IF(Maßnahmen!AA246="","",IF(Maßnahmen!AA246="Bitte auswählen","",Maßnahmen!AA246)))</f>
        <v>0</v>
      </c>
      <c r="Y119" s="15">
        <f>IF(Maßnahmen!AB246="-","",IF(Maßnahmen!AB246="","",IF(Maßnahmen!AB246="Bitte auswählen","",Maßnahmen!AB246)))</f>
        <v>0</v>
      </c>
      <c r="Z119" s="21" t="str">
        <f>IF(Maßnahmen!AC246="-","",IF(Maßnahmen!AC246="","",IF(Maßnahmen!AC246="Bitte auswählen","",Maßnahmen!AC246)))</f>
        <v/>
      </c>
      <c r="AA119" s="21" t="str">
        <f>IF(Maßnahmen!AD246="-","",IF(Maßnahmen!AD246="","",IF(Maßnahmen!AD246="Bitte auswählen","",Maßnahmen!AD246)))</f>
        <v/>
      </c>
      <c r="AB119" s="19" t="str">
        <f>IF(Maßnahmen!S246="-","",IF(Maßnahmen!S246="","",IF(Maßnahmen!S246="Bitte auswählen","",Maßnahmen!S246)))</f>
        <v/>
      </c>
      <c r="AC119" s="19" t="str">
        <f>IF(Maßnahmen!U246="-","",IF(Maßnahmen!U246="","",IF(Maßnahmen!U246="Bitte auswählen","",Maßnahmen!U246)))</f>
        <v/>
      </c>
      <c r="AD119" s="19" t="str">
        <f>IF(Maßnahmen!U247="-","",IF(Maßnahmen!U247="","",IF(Maßnahmen!U247="Bitte auswählen","",Maßnahmen!U247)))</f>
        <v/>
      </c>
    </row>
    <row r="120" spans="1:30">
      <c r="A120" s="49" t="str">
        <f>IF(Netzwerk!E$7="-","",IF(Netzwerk!E$7="","",IF(Netzwerk!E$7="Bitte auswählen","",Netzwerk!E$7)))</f>
        <v/>
      </c>
      <c r="B120" s="51" t="str">
        <f>IF(Maßnahmen!R248="-","",IF(Maßnahmen!R248="","",IF(Maßnahmen!R248="Bitte auswählen","",Maßnahmen!R248)))</f>
        <v/>
      </c>
      <c r="C120" s="12">
        <f>IF(Maßnahmen!B248="-","",IF(Maßnahmen!B248="","",IF(Maßnahmen!B248="Bitte auswählen","",Maßnahmen!B248)))</f>
        <v>119</v>
      </c>
      <c r="D120" s="13" t="str">
        <f>IF(Maßnahmen!C248="-","",IF(Maßnahmen!C248="","",IF(Maßnahmen!C248="Bitte auswählen","",Maßnahmen!C248)))</f>
        <v/>
      </c>
      <c r="E120" s="13" t="str">
        <f>IF(Maßnahmen!C249="-","",IF(Maßnahmen!C249="","",IF(Maßnahmen!C249="Bitte auswählen","",Maßnahmen!C249)))</f>
        <v/>
      </c>
      <c r="F120" s="13" t="str">
        <f>IF(Maßnahmen!D248="-","",IF(Maßnahmen!D248="","",IF(Maßnahmen!D248="Bitte auswählen","",Maßnahmen!D248)))</f>
        <v/>
      </c>
      <c r="G120" s="13" t="str">
        <f>IF(Maßnahmen!E248="-","",IF(Maßnahmen!E248="","",IF(Maßnahmen!E248="Bitte auswählen","",Maßnahmen!E248)))</f>
        <v/>
      </c>
      <c r="H120" s="13" t="str">
        <f>IF(Maßnahmen!F248="-","",IF(Maßnahmen!F248="","",IF(Maßnahmen!F248="Bitte auswählen","",Maßnahmen!F248)))</f>
        <v/>
      </c>
      <c r="I120" s="13" t="str">
        <f>IF(Maßnahmen!G248="-","",IF(Maßnahmen!G248="","",IF(Maßnahmen!G248="Bitte auswählen","",Maßnahmen!G248)))</f>
        <v/>
      </c>
      <c r="J120" s="13" t="str">
        <f>IF(Maßnahmen!H248="-","",IF(Maßnahmen!H248="","",IF(Maßnahmen!H248="Bitte auswählen","",Maßnahmen!H248)))</f>
        <v/>
      </c>
      <c r="K120" s="14" t="str">
        <f>IF(Maßnahmen!I248="-","",IF(Maßnahmen!I248="","",IF(Maßnahmen!I248="Bitte auswählen","",Maßnahmen!I248)))</f>
        <v/>
      </c>
      <c r="L120" s="13" t="str">
        <f>IF(Maßnahmen!J248="-","",IF(Maßnahmen!J248="","",IF(Maßnahmen!J248="Bitte auswählen","",Maßnahmen!J248)))</f>
        <v/>
      </c>
      <c r="M120" s="13" t="str">
        <f>IF(Maßnahmen!L248="-","",IF(Maßnahmen!L248="","",IF(Maßnahmen!L248="Bitte auswählen","",Maßnahmen!L248)))</f>
        <v/>
      </c>
      <c r="N120" s="13" t="str">
        <f>IF(Maßnahmen!L249="-","",IF(Maßnahmen!L249="","",IF(Maßnahmen!L249="Bitte auswählen","",Maßnahmen!L249)))</f>
        <v/>
      </c>
      <c r="O120" s="13" t="str">
        <f>IF(Maßnahmen!N248="-","",IF(Maßnahmen!N248="","",IF(Maßnahmen!N248="Bitte auswählen","",Maßnahmen!N248)))</f>
        <v/>
      </c>
      <c r="P120" s="13" t="str">
        <f>IF(Maßnahmen!O248="-","",IF(Maßnahmen!O248="","",IF(Maßnahmen!O248="Bitte auswählen","",Maßnahmen!O248)))</f>
        <v/>
      </c>
      <c r="Q120" s="13" t="str">
        <f>IF(Maßnahmen!Q248="-","",IF(Maßnahmen!Q248="","",IF(Maßnahmen!Q248="Bitte auswählen","",Maßnahmen!Q248)))</f>
        <v/>
      </c>
      <c r="R120" s="13" t="str">
        <f>IF(Maßnahmen!Q249="-","",IF(Maßnahmen!Q249="","",IF(Maßnahmen!Q249="Bitte auswählen","",Maßnahmen!Q249)))</f>
        <v/>
      </c>
      <c r="S120" s="15" t="str">
        <f>IF(Maßnahmen!V248="-","",IF(Maßnahmen!V248="","",IF(Maßnahmen!V248="Bitte auswählen","",Maßnahmen!V248)))</f>
        <v/>
      </c>
      <c r="T120" s="15" t="str">
        <f>IF(Maßnahmen!W248="-","",IF(Maßnahmen!W248="","",IF(Maßnahmen!W248="Bitte auswählen","",Maßnahmen!W248)))</f>
        <v/>
      </c>
      <c r="U120" s="15" t="str">
        <f>IF(Maßnahmen!X248="-","",IF(Maßnahmen!X248="","",IF(Maßnahmen!X248="Bitte auswählen","",Maßnahmen!X248)))</f>
        <v/>
      </c>
      <c r="V120" s="15" t="str">
        <f>IF(Maßnahmen!Y248="-","",IF(Maßnahmen!Y248="","",IF(Maßnahmen!Y248="Bitte auswählen","",Maßnahmen!Y248)))</f>
        <v/>
      </c>
      <c r="W120" s="15">
        <f>IF(Maßnahmen!Z248="-","",IF(Maßnahmen!Z248="","",IF(Maßnahmen!Z248="Bitte auswählen","",Maßnahmen!Z248)))</f>
        <v>0</v>
      </c>
      <c r="X120" s="15">
        <f>IF(Maßnahmen!AA248="-","",IF(Maßnahmen!AA248="","",IF(Maßnahmen!AA248="Bitte auswählen","",Maßnahmen!AA248)))</f>
        <v>0</v>
      </c>
      <c r="Y120" s="15">
        <f>IF(Maßnahmen!AB248="-","",IF(Maßnahmen!AB248="","",IF(Maßnahmen!AB248="Bitte auswählen","",Maßnahmen!AB248)))</f>
        <v>0</v>
      </c>
      <c r="Z120" s="21" t="str">
        <f>IF(Maßnahmen!AC248="-","",IF(Maßnahmen!AC248="","",IF(Maßnahmen!AC248="Bitte auswählen","",Maßnahmen!AC248)))</f>
        <v/>
      </c>
      <c r="AA120" s="21" t="str">
        <f>IF(Maßnahmen!AD248="-","",IF(Maßnahmen!AD248="","",IF(Maßnahmen!AD248="Bitte auswählen","",Maßnahmen!AD248)))</f>
        <v/>
      </c>
      <c r="AB120" s="19" t="str">
        <f>IF(Maßnahmen!S248="-","",IF(Maßnahmen!S248="","",IF(Maßnahmen!S248="Bitte auswählen","",Maßnahmen!S248)))</f>
        <v/>
      </c>
      <c r="AC120" s="19" t="str">
        <f>IF(Maßnahmen!U248="-","",IF(Maßnahmen!U248="","",IF(Maßnahmen!U248="Bitte auswählen","",Maßnahmen!U248)))</f>
        <v/>
      </c>
      <c r="AD120" s="19" t="str">
        <f>IF(Maßnahmen!U249="-","",IF(Maßnahmen!U249="","",IF(Maßnahmen!U249="Bitte auswählen","",Maßnahmen!U249)))</f>
        <v/>
      </c>
    </row>
    <row r="121" spans="1:30">
      <c r="A121" s="49" t="str">
        <f>IF(Netzwerk!E$7="-","",IF(Netzwerk!E$7="","",IF(Netzwerk!E$7="Bitte auswählen","",Netzwerk!E$7)))</f>
        <v/>
      </c>
      <c r="B121" s="51" t="str">
        <f>IF(Maßnahmen!R250="-","",IF(Maßnahmen!R250="","",IF(Maßnahmen!R250="Bitte auswählen","",Maßnahmen!R250)))</f>
        <v/>
      </c>
      <c r="C121" s="12">
        <f>IF(Maßnahmen!B250="-","",IF(Maßnahmen!B250="","",IF(Maßnahmen!B250="Bitte auswählen","",Maßnahmen!B250)))</f>
        <v>120</v>
      </c>
      <c r="D121" s="13" t="str">
        <f>IF(Maßnahmen!C250="-","",IF(Maßnahmen!C250="","",IF(Maßnahmen!C250="Bitte auswählen","",Maßnahmen!C250)))</f>
        <v/>
      </c>
      <c r="E121" s="13" t="str">
        <f>IF(Maßnahmen!C251="-","",IF(Maßnahmen!C251="","",IF(Maßnahmen!C251="Bitte auswählen","",Maßnahmen!C251)))</f>
        <v/>
      </c>
      <c r="F121" s="13" t="str">
        <f>IF(Maßnahmen!D250="-","",IF(Maßnahmen!D250="","",IF(Maßnahmen!D250="Bitte auswählen","",Maßnahmen!D250)))</f>
        <v/>
      </c>
      <c r="G121" s="13" t="str">
        <f>IF(Maßnahmen!E250="-","",IF(Maßnahmen!E250="","",IF(Maßnahmen!E250="Bitte auswählen","",Maßnahmen!E250)))</f>
        <v/>
      </c>
      <c r="H121" s="13" t="str">
        <f>IF(Maßnahmen!F250="-","",IF(Maßnahmen!F250="","",IF(Maßnahmen!F250="Bitte auswählen","",Maßnahmen!F250)))</f>
        <v/>
      </c>
      <c r="I121" s="13" t="str">
        <f>IF(Maßnahmen!G250="-","",IF(Maßnahmen!G250="","",IF(Maßnahmen!G250="Bitte auswählen","",Maßnahmen!G250)))</f>
        <v/>
      </c>
      <c r="J121" s="13" t="str">
        <f>IF(Maßnahmen!H250="-","",IF(Maßnahmen!H250="","",IF(Maßnahmen!H250="Bitte auswählen","",Maßnahmen!H250)))</f>
        <v/>
      </c>
      <c r="K121" s="14" t="str">
        <f>IF(Maßnahmen!I250="-","",IF(Maßnahmen!I250="","",IF(Maßnahmen!I250="Bitte auswählen","",Maßnahmen!I250)))</f>
        <v/>
      </c>
      <c r="L121" s="13" t="str">
        <f>IF(Maßnahmen!J250="-","",IF(Maßnahmen!J250="","",IF(Maßnahmen!J250="Bitte auswählen","",Maßnahmen!J250)))</f>
        <v/>
      </c>
      <c r="M121" s="13" t="str">
        <f>IF(Maßnahmen!L250="-","",IF(Maßnahmen!L250="","",IF(Maßnahmen!L250="Bitte auswählen","",Maßnahmen!L250)))</f>
        <v/>
      </c>
      <c r="N121" s="13" t="str">
        <f>IF(Maßnahmen!L251="-","",IF(Maßnahmen!L251="","",IF(Maßnahmen!L251="Bitte auswählen","",Maßnahmen!L251)))</f>
        <v/>
      </c>
      <c r="O121" s="13" t="str">
        <f>IF(Maßnahmen!N250="-","",IF(Maßnahmen!N250="","",IF(Maßnahmen!N250="Bitte auswählen","",Maßnahmen!N250)))</f>
        <v/>
      </c>
      <c r="P121" s="13" t="str">
        <f>IF(Maßnahmen!O250="-","",IF(Maßnahmen!O250="","",IF(Maßnahmen!O250="Bitte auswählen","",Maßnahmen!O250)))</f>
        <v/>
      </c>
      <c r="Q121" s="13" t="str">
        <f>IF(Maßnahmen!Q250="-","",IF(Maßnahmen!Q250="","",IF(Maßnahmen!Q250="Bitte auswählen","",Maßnahmen!Q250)))</f>
        <v/>
      </c>
      <c r="R121" s="13" t="str">
        <f>IF(Maßnahmen!Q251="-","",IF(Maßnahmen!Q251="","",IF(Maßnahmen!Q251="Bitte auswählen","",Maßnahmen!Q251)))</f>
        <v/>
      </c>
      <c r="S121" s="15" t="str">
        <f>IF(Maßnahmen!V250="-","",IF(Maßnahmen!V250="","",IF(Maßnahmen!V250="Bitte auswählen","",Maßnahmen!V250)))</f>
        <v/>
      </c>
      <c r="T121" s="15" t="str">
        <f>IF(Maßnahmen!W250="-","",IF(Maßnahmen!W250="","",IF(Maßnahmen!W250="Bitte auswählen","",Maßnahmen!W250)))</f>
        <v/>
      </c>
      <c r="U121" s="15" t="str">
        <f>IF(Maßnahmen!X250="-","",IF(Maßnahmen!X250="","",IF(Maßnahmen!X250="Bitte auswählen","",Maßnahmen!X250)))</f>
        <v/>
      </c>
      <c r="V121" s="15" t="str">
        <f>IF(Maßnahmen!Y250="-","",IF(Maßnahmen!Y250="","",IF(Maßnahmen!Y250="Bitte auswählen","",Maßnahmen!Y250)))</f>
        <v/>
      </c>
      <c r="W121" s="15">
        <f>IF(Maßnahmen!Z250="-","",IF(Maßnahmen!Z250="","",IF(Maßnahmen!Z250="Bitte auswählen","",Maßnahmen!Z250)))</f>
        <v>0</v>
      </c>
      <c r="X121" s="15">
        <f>IF(Maßnahmen!AA250="-","",IF(Maßnahmen!AA250="","",IF(Maßnahmen!AA250="Bitte auswählen","",Maßnahmen!AA250)))</f>
        <v>0</v>
      </c>
      <c r="Y121" s="15">
        <f>IF(Maßnahmen!AB250="-","",IF(Maßnahmen!AB250="","",IF(Maßnahmen!AB250="Bitte auswählen","",Maßnahmen!AB250)))</f>
        <v>0</v>
      </c>
      <c r="Z121" s="21" t="str">
        <f>IF(Maßnahmen!AC250="-","",IF(Maßnahmen!AC250="","",IF(Maßnahmen!AC250="Bitte auswählen","",Maßnahmen!AC250)))</f>
        <v/>
      </c>
      <c r="AA121" s="21" t="str">
        <f>IF(Maßnahmen!AD250="-","",IF(Maßnahmen!AD250="","",IF(Maßnahmen!AD250="Bitte auswählen","",Maßnahmen!AD250)))</f>
        <v/>
      </c>
      <c r="AB121" s="19" t="str">
        <f>IF(Maßnahmen!S250="-","",IF(Maßnahmen!S250="","",IF(Maßnahmen!S250="Bitte auswählen","",Maßnahmen!S250)))</f>
        <v/>
      </c>
      <c r="AC121" s="19" t="str">
        <f>IF(Maßnahmen!U250="-","",IF(Maßnahmen!U250="","",IF(Maßnahmen!U250="Bitte auswählen","",Maßnahmen!U250)))</f>
        <v/>
      </c>
      <c r="AD121" s="19" t="str">
        <f>IF(Maßnahmen!U251="-","",IF(Maßnahmen!U251="","",IF(Maßnahmen!U251="Bitte auswählen","",Maßnahmen!U251)))</f>
        <v/>
      </c>
    </row>
    <row r="122" spans="1:30">
      <c r="A122" s="49" t="str">
        <f>IF(Netzwerk!E$7="-","",IF(Netzwerk!E$7="","",IF(Netzwerk!E$7="Bitte auswählen","",Netzwerk!E$7)))</f>
        <v/>
      </c>
      <c r="B122" s="51" t="str">
        <f>IF(Maßnahmen!R252="-","",IF(Maßnahmen!R252="","",IF(Maßnahmen!R252="Bitte auswählen","",Maßnahmen!R252)))</f>
        <v/>
      </c>
      <c r="C122" s="12">
        <f>IF(Maßnahmen!B252="-","",IF(Maßnahmen!B252="","",IF(Maßnahmen!B252="Bitte auswählen","",Maßnahmen!B252)))</f>
        <v>121</v>
      </c>
      <c r="D122" s="13" t="str">
        <f>IF(Maßnahmen!C252="-","",IF(Maßnahmen!C252="","",IF(Maßnahmen!C252="Bitte auswählen","",Maßnahmen!C252)))</f>
        <v/>
      </c>
      <c r="E122" s="13" t="str">
        <f>IF(Maßnahmen!C253="-","",IF(Maßnahmen!C253="","",IF(Maßnahmen!C253="Bitte auswählen","",Maßnahmen!C253)))</f>
        <v/>
      </c>
      <c r="F122" s="13" t="str">
        <f>IF(Maßnahmen!D252="-","",IF(Maßnahmen!D252="","",IF(Maßnahmen!D252="Bitte auswählen","",Maßnahmen!D252)))</f>
        <v/>
      </c>
      <c r="G122" s="13" t="str">
        <f>IF(Maßnahmen!E252="-","",IF(Maßnahmen!E252="","",IF(Maßnahmen!E252="Bitte auswählen","",Maßnahmen!E252)))</f>
        <v/>
      </c>
      <c r="H122" s="13" t="str">
        <f>IF(Maßnahmen!F252="-","",IF(Maßnahmen!F252="","",IF(Maßnahmen!F252="Bitte auswählen","",Maßnahmen!F252)))</f>
        <v/>
      </c>
      <c r="I122" s="13" t="str">
        <f>IF(Maßnahmen!G252="-","",IF(Maßnahmen!G252="","",IF(Maßnahmen!G252="Bitte auswählen","",Maßnahmen!G252)))</f>
        <v/>
      </c>
      <c r="J122" s="13" t="str">
        <f>IF(Maßnahmen!H252="-","",IF(Maßnahmen!H252="","",IF(Maßnahmen!H252="Bitte auswählen","",Maßnahmen!H252)))</f>
        <v/>
      </c>
      <c r="K122" s="14" t="str">
        <f>IF(Maßnahmen!I252="-","",IF(Maßnahmen!I252="","",IF(Maßnahmen!I252="Bitte auswählen","",Maßnahmen!I252)))</f>
        <v/>
      </c>
      <c r="L122" s="13" t="str">
        <f>IF(Maßnahmen!J252="-","",IF(Maßnahmen!J252="","",IF(Maßnahmen!J252="Bitte auswählen","",Maßnahmen!J252)))</f>
        <v/>
      </c>
      <c r="M122" s="13" t="str">
        <f>IF(Maßnahmen!L252="-","",IF(Maßnahmen!L252="","",IF(Maßnahmen!L252="Bitte auswählen","",Maßnahmen!L252)))</f>
        <v/>
      </c>
      <c r="N122" s="13" t="str">
        <f>IF(Maßnahmen!L253="-","",IF(Maßnahmen!L253="","",IF(Maßnahmen!L253="Bitte auswählen","",Maßnahmen!L253)))</f>
        <v/>
      </c>
      <c r="O122" s="13" t="str">
        <f>IF(Maßnahmen!N252="-","",IF(Maßnahmen!N252="","",IF(Maßnahmen!N252="Bitte auswählen","",Maßnahmen!N252)))</f>
        <v/>
      </c>
      <c r="P122" s="13" t="str">
        <f>IF(Maßnahmen!O252="-","",IF(Maßnahmen!O252="","",IF(Maßnahmen!O252="Bitte auswählen","",Maßnahmen!O252)))</f>
        <v/>
      </c>
      <c r="Q122" s="13" t="str">
        <f>IF(Maßnahmen!Q252="-","",IF(Maßnahmen!Q252="","",IF(Maßnahmen!Q252="Bitte auswählen","",Maßnahmen!Q252)))</f>
        <v/>
      </c>
      <c r="R122" s="13" t="str">
        <f>IF(Maßnahmen!Q253="-","",IF(Maßnahmen!Q253="","",IF(Maßnahmen!Q253="Bitte auswählen","",Maßnahmen!Q253)))</f>
        <v/>
      </c>
      <c r="S122" s="15" t="str">
        <f>IF(Maßnahmen!V252="-","",IF(Maßnahmen!V252="","",IF(Maßnahmen!V252="Bitte auswählen","",Maßnahmen!V252)))</f>
        <v/>
      </c>
      <c r="T122" s="15" t="str">
        <f>IF(Maßnahmen!W252="-","",IF(Maßnahmen!W252="","",IF(Maßnahmen!W252="Bitte auswählen","",Maßnahmen!W252)))</f>
        <v/>
      </c>
      <c r="U122" s="15" t="str">
        <f>IF(Maßnahmen!X252="-","",IF(Maßnahmen!X252="","",IF(Maßnahmen!X252="Bitte auswählen","",Maßnahmen!X252)))</f>
        <v/>
      </c>
      <c r="V122" s="15" t="str">
        <f>IF(Maßnahmen!Y252="-","",IF(Maßnahmen!Y252="","",IF(Maßnahmen!Y252="Bitte auswählen","",Maßnahmen!Y252)))</f>
        <v/>
      </c>
      <c r="W122" s="15">
        <f>IF(Maßnahmen!Z252="-","",IF(Maßnahmen!Z252="","",IF(Maßnahmen!Z252="Bitte auswählen","",Maßnahmen!Z252)))</f>
        <v>0</v>
      </c>
      <c r="X122" s="15">
        <f>IF(Maßnahmen!AA252="-","",IF(Maßnahmen!AA252="","",IF(Maßnahmen!AA252="Bitte auswählen","",Maßnahmen!AA252)))</f>
        <v>0</v>
      </c>
      <c r="Y122" s="15">
        <f>IF(Maßnahmen!AB252="-","",IF(Maßnahmen!AB252="","",IF(Maßnahmen!AB252="Bitte auswählen","",Maßnahmen!AB252)))</f>
        <v>0</v>
      </c>
      <c r="Z122" s="21" t="str">
        <f>IF(Maßnahmen!AC252="-","",IF(Maßnahmen!AC252="","",IF(Maßnahmen!AC252="Bitte auswählen","",Maßnahmen!AC252)))</f>
        <v/>
      </c>
      <c r="AA122" s="21" t="str">
        <f>IF(Maßnahmen!AD252="-","",IF(Maßnahmen!AD252="","",IF(Maßnahmen!AD252="Bitte auswählen","",Maßnahmen!AD252)))</f>
        <v/>
      </c>
      <c r="AB122" s="19" t="str">
        <f>IF(Maßnahmen!S252="-","",IF(Maßnahmen!S252="","",IF(Maßnahmen!S252="Bitte auswählen","",Maßnahmen!S252)))</f>
        <v/>
      </c>
      <c r="AC122" s="19" t="str">
        <f>IF(Maßnahmen!U252="-","",IF(Maßnahmen!U252="","",IF(Maßnahmen!U252="Bitte auswählen","",Maßnahmen!U252)))</f>
        <v/>
      </c>
      <c r="AD122" s="19" t="str">
        <f>IF(Maßnahmen!U253="-","",IF(Maßnahmen!U253="","",IF(Maßnahmen!U253="Bitte auswählen","",Maßnahmen!U253)))</f>
        <v/>
      </c>
    </row>
    <row r="123" spans="1:30">
      <c r="A123" s="49" t="str">
        <f>IF(Netzwerk!E$7="-","",IF(Netzwerk!E$7="","",IF(Netzwerk!E$7="Bitte auswählen","",Netzwerk!E$7)))</f>
        <v/>
      </c>
      <c r="B123" s="51" t="str">
        <f>IF(Maßnahmen!R254="-","",IF(Maßnahmen!R254="","",IF(Maßnahmen!R254="Bitte auswählen","",Maßnahmen!R254)))</f>
        <v/>
      </c>
      <c r="C123" s="12">
        <f>IF(Maßnahmen!B254="-","",IF(Maßnahmen!B254="","",IF(Maßnahmen!B254="Bitte auswählen","",Maßnahmen!B254)))</f>
        <v>122</v>
      </c>
      <c r="D123" s="13" t="str">
        <f>IF(Maßnahmen!C254="-","",IF(Maßnahmen!C254="","",IF(Maßnahmen!C254="Bitte auswählen","",Maßnahmen!C254)))</f>
        <v/>
      </c>
      <c r="E123" s="13" t="str">
        <f>IF(Maßnahmen!C255="-","",IF(Maßnahmen!C255="","",IF(Maßnahmen!C255="Bitte auswählen","",Maßnahmen!C255)))</f>
        <v/>
      </c>
      <c r="F123" s="13" t="str">
        <f>IF(Maßnahmen!D254="-","",IF(Maßnahmen!D254="","",IF(Maßnahmen!D254="Bitte auswählen","",Maßnahmen!D254)))</f>
        <v/>
      </c>
      <c r="G123" s="13" t="str">
        <f>IF(Maßnahmen!E254="-","",IF(Maßnahmen!E254="","",IF(Maßnahmen!E254="Bitte auswählen","",Maßnahmen!E254)))</f>
        <v/>
      </c>
      <c r="H123" s="13" t="str">
        <f>IF(Maßnahmen!F254="-","",IF(Maßnahmen!F254="","",IF(Maßnahmen!F254="Bitte auswählen","",Maßnahmen!F254)))</f>
        <v/>
      </c>
      <c r="I123" s="13" t="str">
        <f>IF(Maßnahmen!G254="-","",IF(Maßnahmen!G254="","",IF(Maßnahmen!G254="Bitte auswählen","",Maßnahmen!G254)))</f>
        <v/>
      </c>
      <c r="J123" s="13" t="str">
        <f>IF(Maßnahmen!H254="-","",IF(Maßnahmen!H254="","",IF(Maßnahmen!H254="Bitte auswählen","",Maßnahmen!H254)))</f>
        <v/>
      </c>
      <c r="K123" s="14" t="str">
        <f>IF(Maßnahmen!I254="-","",IF(Maßnahmen!I254="","",IF(Maßnahmen!I254="Bitte auswählen","",Maßnahmen!I254)))</f>
        <v/>
      </c>
      <c r="L123" s="13" t="str">
        <f>IF(Maßnahmen!J254="-","",IF(Maßnahmen!J254="","",IF(Maßnahmen!J254="Bitte auswählen","",Maßnahmen!J254)))</f>
        <v/>
      </c>
      <c r="M123" s="13" t="str">
        <f>IF(Maßnahmen!L254="-","",IF(Maßnahmen!L254="","",IF(Maßnahmen!L254="Bitte auswählen","",Maßnahmen!L254)))</f>
        <v/>
      </c>
      <c r="N123" s="13" t="str">
        <f>IF(Maßnahmen!L255="-","",IF(Maßnahmen!L255="","",IF(Maßnahmen!L255="Bitte auswählen","",Maßnahmen!L255)))</f>
        <v/>
      </c>
      <c r="O123" s="13" t="str">
        <f>IF(Maßnahmen!N254="-","",IF(Maßnahmen!N254="","",IF(Maßnahmen!N254="Bitte auswählen","",Maßnahmen!N254)))</f>
        <v/>
      </c>
      <c r="P123" s="13" t="str">
        <f>IF(Maßnahmen!O254="-","",IF(Maßnahmen!O254="","",IF(Maßnahmen!O254="Bitte auswählen","",Maßnahmen!O254)))</f>
        <v/>
      </c>
      <c r="Q123" s="13" t="str">
        <f>IF(Maßnahmen!Q254="-","",IF(Maßnahmen!Q254="","",IF(Maßnahmen!Q254="Bitte auswählen","",Maßnahmen!Q254)))</f>
        <v/>
      </c>
      <c r="R123" s="13" t="str">
        <f>IF(Maßnahmen!Q255="-","",IF(Maßnahmen!Q255="","",IF(Maßnahmen!Q255="Bitte auswählen","",Maßnahmen!Q255)))</f>
        <v/>
      </c>
      <c r="S123" s="15" t="str">
        <f>IF(Maßnahmen!V254="-","",IF(Maßnahmen!V254="","",IF(Maßnahmen!V254="Bitte auswählen","",Maßnahmen!V254)))</f>
        <v/>
      </c>
      <c r="T123" s="15" t="str">
        <f>IF(Maßnahmen!W254="-","",IF(Maßnahmen!W254="","",IF(Maßnahmen!W254="Bitte auswählen","",Maßnahmen!W254)))</f>
        <v/>
      </c>
      <c r="U123" s="15" t="str">
        <f>IF(Maßnahmen!X254="-","",IF(Maßnahmen!X254="","",IF(Maßnahmen!X254="Bitte auswählen","",Maßnahmen!X254)))</f>
        <v/>
      </c>
      <c r="V123" s="15" t="str">
        <f>IF(Maßnahmen!Y254="-","",IF(Maßnahmen!Y254="","",IF(Maßnahmen!Y254="Bitte auswählen","",Maßnahmen!Y254)))</f>
        <v/>
      </c>
      <c r="W123" s="15">
        <f>IF(Maßnahmen!Z254="-","",IF(Maßnahmen!Z254="","",IF(Maßnahmen!Z254="Bitte auswählen","",Maßnahmen!Z254)))</f>
        <v>0</v>
      </c>
      <c r="X123" s="15">
        <f>IF(Maßnahmen!AA254="-","",IF(Maßnahmen!AA254="","",IF(Maßnahmen!AA254="Bitte auswählen","",Maßnahmen!AA254)))</f>
        <v>0</v>
      </c>
      <c r="Y123" s="15">
        <f>IF(Maßnahmen!AB254="-","",IF(Maßnahmen!AB254="","",IF(Maßnahmen!AB254="Bitte auswählen","",Maßnahmen!AB254)))</f>
        <v>0</v>
      </c>
      <c r="Z123" s="21" t="str">
        <f>IF(Maßnahmen!AC254="-","",IF(Maßnahmen!AC254="","",IF(Maßnahmen!AC254="Bitte auswählen","",Maßnahmen!AC254)))</f>
        <v/>
      </c>
      <c r="AA123" s="21" t="str">
        <f>IF(Maßnahmen!AD254="-","",IF(Maßnahmen!AD254="","",IF(Maßnahmen!AD254="Bitte auswählen","",Maßnahmen!AD254)))</f>
        <v/>
      </c>
      <c r="AB123" s="19" t="str">
        <f>IF(Maßnahmen!S254="-","",IF(Maßnahmen!S254="","",IF(Maßnahmen!S254="Bitte auswählen","",Maßnahmen!S254)))</f>
        <v/>
      </c>
      <c r="AC123" s="19" t="str">
        <f>IF(Maßnahmen!U254="-","",IF(Maßnahmen!U254="","",IF(Maßnahmen!U254="Bitte auswählen","",Maßnahmen!U254)))</f>
        <v/>
      </c>
      <c r="AD123" s="19" t="str">
        <f>IF(Maßnahmen!U255="-","",IF(Maßnahmen!U255="","",IF(Maßnahmen!U255="Bitte auswählen","",Maßnahmen!U255)))</f>
        <v/>
      </c>
    </row>
    <row r="124" spans="1:30">
      <c r="A124" s="49" t="str">
        <f>IF(Netzwerk!E$7="-","",IF(Netzwerk!E$7="","",IF(Netzwerk!E$7="Bitte auswählen","",Netzwerk!E$7)))</f>
        <v/>
      </c>
      <c r="B124" s="51" t="str">
        <f>IF(Maßnahmen!R256="-","",IF(Maßnahmen!R256="","",IF(Maßnahmen!R256="Bitte auswählen","",Maßnahmen!R256)))</f>
        <v/>
      </c>
      <c r="C124" s="12">
        <f>IF(Maßnahmen!B256="-","",IF(Maßnahmen!B256="","",IF(Maßnahmen!B256="Bitte auswählen","",Maßnahmen!B256)))</f>
        <v>123</v>
      </c>
      <c r="D124" s="13" t="str">
        <f>IF(Maßnahmen!C256="-","",IF(Maßnahmen!C256="","",IF(Maßnahmen!C256="Bitte auswählen","",Maßnahmen!C256)))</f>
        <v/>
      </c>
      <c r="E124" s="13" t="str">
        <f>IF(Maßnahmen!C257="-","",IF(Maßnahmen!C257="","",IF(Maßnahmen!C257="Bitte auswählen","",Maßnahmen!C257)))</f>
        <v/>
      </c>
      <c r="F124" s="13" t="str">
        <f>IF(Maßnahmen!D256="-","",IF(Maßnahmen!D256="","",IF(Maßnahmen!D256="Bitte auswählen","",Maßnahmen!D256)))</f>
        <v/>
      </c>
      <c r="G124" s="13" t="str">
        <f>IF(Maßnahmen!E256="-","",IF(Maßnahmen!E256="","",IF(Maßnahmen!E256="Bitte auswählen","",Maßnahmen!E256)))</f>
        <v/>
      </c>
      <c r="H124" s="13" t="str">
        <f>IF(Maßnahmen!F256="-","",IF(Maßnahmen!F256="","",IF(Maßnahmen!F256="Bitte auswählen","",Maßnahmen!F256)))</f>
        <v/>
      </c>
      <c r="I124" s="13" t="str">
        <f>IF(Maßnahmen!G256="-","",IF(Maßnahmen!G256="","",IF(Maßnahmen!G256="Bitte auswählen","",Maßnahmen!G256)))</f>
        <v/>
      </c>
      <c r="J124" s="13" t="str">
        <f>IF(Maßnahmen!H256="-","",IF(Maßnahmen!H256="","",IF(Maßnahmen!H256="Bitte auswählen","",Maßnahmen!H256)))</f>
        <v/>
      </c>
      <c r="K124" s="14" t="str">
        <f>IF(Maßnahmen!I256="-","",IF(Maßnahmen!I256="","",IF(Maßnahmen!I256="Bitte auswählen","",Maßnahmen!I256)))</f>
        <v/>
      </c>
      <c r="L124" s="13" t="str">
        <f>IF(Maßnahmen!J256="-","",IF(Maßnahmen!J256="","",IF(Maßnahmen!J256="Bitte auswählen","",Maßnahmen!J256)))</f>
        <v/>
      </c>
      <c r="M124" s="13" t="str">
        <f>IF(Maßnahmen!L256="-","",IF(Maßnahmen!L256="","",IF(Maßnahmen!L256="Bitte auswählen","",Maßnahmen!L256)))</f>
        <v/>
      </c>
      <c r="N124" s="13" t="str">
        <f>IF(Maßnahmen!L257="-","",IF(Maßnahmen!L257="","",IF(Maßnahmen!L257="Bitte auswählen","",Maßnahmen!L257)))</f>
        <v/>
      </c>
      <c r="O124" s="13" t="str">
        <f>IF(Maßnahmen!N256="-","",IF(Maßnahmen!N256="","",IF(Maßnahmen!N256="Bitte auswählen","",Maßnahmen!N256)))</f>
        <v/>
      </c>
      <c r="P124" s="13" t="str">
        <f>IF(Maßnahmen!O256="-","",IF(Maßnahmen!O256="","",IF(Maßnahmen!O256="Bitte auswählen","",Maßnahmen!O256)))</f>
        <v/>
      </c>
      <c r="Q124" s="13" t="str">
        <f>IF(Maßnahmen!Q256="-","",IF(Maßnahmen!Q256="","",IF(Maßnahmen!Q256="Bitte auswählen","",Maßnahmen!Q256)))</f>
        <v/>
      </c>
      <c r="R124" s="13" t="str">
        <f>IF(Maßnahmen!Q257="-","",IF(Maßnahmen!Q257="","",IF(Maßnahmen!Q257="Bitte auswählen","",Maßnahmen!Q257)))</f>
        <v/>
      </c>
      <c r="S124" s="15" t="str">
        <f>IF(Maßnahmen!V256="-","",IF(Maßnahmen!V256="","",IF(Maßnahmen!V256="Bitte auswählen","",Maßnahmen!V256)))</f>
        <v/>
      </c>
      <c r="T124" s="15" t="str">
        <f>IF(Maßnahmen!W256="-","",IF(Maßnahmen!W256="","",IF(Maßnahmen!W256="Bitte auswählen","",Maßnahmen!W256)))</f>
        <v/>
      </c>
      <c r="U124" s="15" t="str">
        <f>IF(Maßnahmen!X256="-","",IF(Maßnahmen!X256="","",IF(Maßnahmen!X256="Bitte auswählen","",Maßnahmen!X256)))</f>
        <v/>
      </c>
      <c r="V124" s="15" t="str">
        <f>IF(Maßnahmen!Y256="-","",IF(Maßnahmen!Y256="","",IF(Maßnahmen!Y256="Bitte auswählen","",Maßnahmen!Y256)))</f>
        <v/>
      </c>
      <c r="W124" s="15">
        <f>IF(Maßnahmen!Z256="-","",IF(Maßnahmen!Z256="","",IF(Maßnahmen!Z256="Bitte auswählen","",Maßnahmen!Z256)))</f>
        <v>0</v>
      </c>
      <c r="X124" s="15">
        <f>IF(Maßnahmen!AA256="-","",IF(Maßnahmen!AA256="","",IF(Maßnahmen!AA256="Bitte auswählen","",Maßnahmen!AA256)))</f>
        <v>0</v>
      </c>
      <c r="Y124" s="15">
        <f>IF(Maßnahmen!AB256="-","",IF(Maßnahmen!AB256="","",IF(Maßnahmen!AB256="Bitte auswählen","",Maßnahmen!AB256)))</f>
        <v>0</v>
      </c>
      <c r="Z124" s="21" t="str">
        <f>IF(Maßnahmen!AC256="-","",IF(Maßnahmen!AC256="","",IF(Maßnahmen!AC256="Bitte auswählen","",Maßnahmen!AC256)))</f>
        <v/>
      </c>
      <c r="AA124" s="21" t="str">
        <f>IF(Maßnahmen!AD256="-","",IF(Maßnahmen!AD256="","",IF(Maßnahmen!AD256="Bitte auswählen","",Maßnahmen!AD256)))</f>
        <v/>
      </c>
      <c r="AB124" s="19" t="str">
        <f>IF(Maßnahmen!S256="-","",IF(Maßnahmen!S256="","",IF(Maßnahmen!S256="Bitte auswählen","",Maßnahmen!S256)))</f>
        <v/>
      </c>
      <c r="AC124" s="19" t="str">
        <f>IF(Maßnahmen!U256="-","",IF(Maßnahmen!U256="","",IF(Maßnahmen!U256="Bitte auswählen","",Maßnahmen!U256)))</f>
        <v/>
      </c>
      <c r="AD124" s="19" t="str">
        <f>IF(Maßnahmen!U257="-","",IF(Maßnahmen!U257="","",IF(Maßnahmen!U257="Bitte auswählen","",Maßnahmen!U257)))</f>
        <v/>
      </c>
    </row>
    <row r="125" spans="1:30">
      <c r="A125" s="49" t="str">
        <f>IF(Netzwerk!E$7="-","",IF(Netzwerk!E$7="","",IF(Netzwerk!E$7="Bitte auswählen","",Netzwerk!E$7)))</f>
        <v/>
      </c>
      <c r="B125" s="51" t="str">
        <f>IF(Maßnahmen!R258="-","",IF(Maßnahmen!R258="","",IF(Maßnahmen!R258="Bitte auswählen","",Maßnahmen!R258)))</f>
        <v/>
      </c>
      <c r="C125" s="12">
        <f>IF(Maßnahmen!B258="-","",IF(Maßnahmen!B258="","",IF(Maßnahmen!B258="Bitte auswählen","",Maßnahmen!B258)))</f>
        <v>124</v>
      </c>
      <c r="D125" s="13" t="str">
        <f>IF(Maßnahmen!C258="-","",IF(Maßnahmen!C258="","",IF(Maßnahmen!C258="Bitte auswählen","",Maßnahmen!C258)))</f>
        <v/>
      </c>
      <c r="E125" s="13" t="str">
        <f>IF(Maßnahmen!C259="-","",IF(Maßnahmen!C259="","",IF(Maßnahmen!C259="Bitte auswählen","",Maßnahmen!C259)))</f>
        <v/>
      </c>
      <c r="F125" s="13" t="str">
        <f>IF(Maßnahmen!D258="-","",IF(Maßnahmen!D258="","",IF(Maßnahmen!D258="Bitte auswählen","",Maßnahmen!D258)))</f>
        <v/>
      </c>
      <c r="G125" s="13" t="str">
        <f>IF(Maßnahmen!E258="-","",IF(Maßnahmen!E258="","",IF(Maßnahmen!E258="Bitte auswählen","",Maßnahmen!E258)))</f>
        <v/>
      </c>
      <c r="H125" s="13" t="str">
        <f>IF(Maßnahmen!F258="-","",IF(Maßnahmen!F258="","",IF(Maßnahmen!F258="Bitte auswählen","",Maßnahmen!F258)))</f>
        <v/>
      </c>
      <c r="I125" s="13" t="str">
        <f>IF(Maßnahmen!G258="-","",IF(Maßnahmen!G258="","",IF(Maßnahmen!G258="Bitte auswählen","",Maßnahmen!G258)))</f>
        <v/>
      </c>
      <c r="J125" s="13" t="str">
        <f>IF(Maßnahmen!H258="-","",IF(Maßnahmen!H258="","",IF(Maßnahmen!H258="Bitte auswählen","",Maßnahmen!H258)))</f>
        <v/>
      </c>
      <c r="K125" s="14" t="str">
        <f>IF(Maßnahmen!I258="-","",IF(Maßnahmen!I258="","",IF(Maßnahmen!I258="Bitte auswählen","",Maßnahmen!I258)))</f>
        <v/>
      </c>
      <c r="L125" s="13" t="str">
        <f>IF(Maßnahmen!J258="-","",IF(Maßnahmen!J258="","",IF(Maßnahmen!J258="Bitte auswählen","",Maßnahmen!J258)))</f>
        <v/>
      </c>
      <c r="M125" s="13" t="str">
        <f>IF(Maßnahmen!L258="-","",IF(Maßnahmen!L258="","",IF(Maßnahmen!L258="Bitte auswählen","",Maßnahmen!L258)))</f>
        <v/>
      </c>
      <c r="N125" s="13" t="str">
        <f>IF(Maßnahmen!L259="-","",IF(Maßnahmen!L259="","",IF(Maßnahmen!L259="Bitte auswählen","",Maßnahmen!L259)))</f>
        <v/>
      </c>
      <c r="O125" s="13" t="str">
        <f>IF(Maßnahmen!N258="-","",IF(Maßnahmen!N258="","",IF(Maßnahmen!N258="Bitte auswählen","",Maßnahmen!N258)))</f>
        <v/>
      </c>
      <c r="P125" s="13" t="str">
        <f>IF(Maßnahmen!O258="-","",IF(Maßnahmen!O258="","",IF(Maßnahmen!O258="Bitte auswählen","",Maßnahmen!O258)))</f>
        <v/>
      </c>
      <c r="Q125" s="13" t="str">
        <f>IF(Maßnahmen!Q258="-","",IF(Maßnahmen!Q258="","",IF(Maßnahmen!Q258="Bitte auswählen","",Maßnahmen!Q258)))</f>
        <v/>
      </c>
      <c r="R125" s="13" t="str">
        <f>IF(Maßnahmen!Q259="-","",IF(Maßnahmen!Q259="","",IF(Maßnahmen!Q259="Bitte auswählen","",Maßnahmen!Q259)))</f>
        <v/>
      </c>
      <c r="S125" s="15" t="str">
        <f>IF(Maßnahmen!V258="-","",IF(Maßnahmen!V258="","",IF(Maßnahmen!V258="Bitte auswählen","",Maßnahmen!V258)))</f>
        <v/>
      </c>
      <c r="T125" s="15" t="str">
        <f>IF(Maßnahmen!W258="-","",IF(Maßnahmen!W258="","",IF(Maßnahmen!W258="Bitte auswählen","",Maßnahmen!W258)))</f>
        <v/>
      </c>
      <c r="U125" s="15" t="str">
        <f>IF(Maßnahmen!X258="-","",IF(Maßnahmen!X258="","",IF(Maßnahmen!X258="Bitte auswählen","",Maßnahmen!X258)))</f>
        <v/>
      </c>
      <c r="V125" s="15" t="str">
        <f>IF(Maßnahmen!Y258="-","",IF(Maßnahmen!Y258="","",IF(Maßnahmen!Y258="Bitte auswählen","",Maßnahmen!Y258)))</f>
        <v/>
      </c>
      <c r="W125" s="15">
        <f>IF(Maßnahmen!Z258="-","",IF(Maßnahmen!Z258="","",IF(Maßnahmen!Z258="Bitte auswählen","",Maßnahmen!Z258)))</f>
        <v>0</v>
      </c>
      <c r="X125" s="15">
        <f>IF(Maßnahmen!AA258="-","",IF(Maßnahmen!AA258="","",IF(Maßnahmen!AA258="Bitte auswählen","",Maßnahmen!AA258)))</f>
        <v>0</v>
      </c>
      <c r="Y125" s="15">
        <f>IF(Maßnahmen!AB258="-","",IF(Maßnahmen!AB258="","",IF(Maßnahmen!AB258="Bitte auswählen","",Maßnahmen!AB258)))</f>
        <v>0</v>
      </c>
      <c r="Z125" s="21" t="str">
        <f>IF(Maßnahmen!AC258="-","",IF(Maßnahmen!AC258="","",IF(Maßnahmen!AC258="Bitte auswählen","",Maßnahmen!AC258)))</f>
        <v/>
      </c>
      <c r="AA125" s="21" t="str">
        <f>IF(Maßnahmen!AD258="-","",IF(Maßnahmen!AD258="","",IF(Maßnahmen!AD258="Bitte auswählen","",Maßnahmen!AD258)))</f>
        <v/>
      </c>
      <c r="AB125" s="19" t="str">
        <f>IF(Maßnahmen!S258="-","",IF(Maßnahmen!S258="","",IF(Maßnahmen!S258="Bitte auswählen","",Maßnahmen!S258)))</f>
        <v/>
      </c>
      <c r="AC125" s="19" t="str">
        <f>IF(Maßnahmen!U258="-","",IF(Maßnahmen!U258="","",IF(Maßnahmen!U258="Bitte auswählen","",Maßnahmen!U258)))</f>
        <v/>
      </c>
      <c r="AD125" s="19" t="str">
        <f>IF(Maßnahmen!U259="-","",IF(Maßnahmen!U259="","",IF(Maßnahmen!U259="Bitte auswählen","",Maßnahmen!U259)))</f>
        <v/>
      </c>
    </row>
    <row r="126" spans="1:30">
      <c r="A126" s="49" t="str">
        <f>IF(Netzwerk!E$7="-","",IF(Netzwerk!E$7="","",IF(Netzwerk!E$7="Bitte auswählen","",Netzwerk!E$7)))</f>
        <v/>
      </c>
      <c r="B126" s="51" t="str">
        <f>IF(Maßnahmen!R260="-","",IF(Maßnahmen!R260="","",IF(Maßnahmen!R260="Bitte auswählen","",Maßnahmen!R260)))</f>
        <v/>
      </c>
      <c r="C126" s="12">
        <f>IF(Maßnahmen!B260="-","",IF(Maßnahmen!B260="","",IF(Maßnahmen!B260="Bitte auswählen","",Maßnahmen!B260)))</f>
        <v>125</v>
      </c>
      <c r="D126" s="13" t="str">
        <f>IF(Maßnahmen!C260="-","",IF(Maßnahmen!C260="","",IF(Maßnahmen!C260="Bitte auswählen","",Maßnahmen!C260)))</f>
        <v/>
      </c>
      <c r="E126" s="13" t="str">
        <f>IF(Maßnahmen!C261="-","",IF(Maßnahmen!C261="","",IF(Maßnahmen!C261="Bitte auswählen","",Maßnahmen!C261)))</f>
        <v/>
      </c>
      <c r="F126" s="13" t="str">
        <f>IF(Maßnahmen!D260="-","",IF(Maßnahmen!D260="","",IF(Maßnahmen!D260="Bitte auswählen","",Maßnahmen!D260)))</f>
        <v/>
      </c>
      <c r="G126" s="13" t="str">
        <f>IF(Maßnahmen!E260="-","",IF(Maßnahmen!E260="","",IF(Maßnahmen!E260="Bitte auswählen","",Maßnahmen!E260)))</f>
        <v/>
      </c>
      <c r="H126" s="13" t="str">
        <f>IF(Maßnahmen!F260="-","",IF(Maßnahmen!F260="","",IF(Maßnahmen!F260="Bitte auswählen","",Maßnahmen!F260)))</f>
        <v/>
      </c>
      <c r="I126" s="13" t="str">
        <f>IF(Maßnahmen!G260="-","",IF(Maßnahmen!G260="","",IF(Maßnahmen!G260="Bitte auswählen","",Maßnahmen!G260)))</f>
        <v/>
      </c>
      <c r="J126" s="13" t="str">
        <f>IF(Maßnahmen!H260="-","",IF(Maßnahmen!H260="","",IF(Maßnahmen!H260="Bitte auswählen","",Maßnahmen!H260)))</f>
        <v/>
      </c>
      <c r="K126" s="14" t="str">
        <f>IF(Maßnahmen!I260="-","",IF(Maßnahmen!I260="","",IF(Maßnahmen!I260="Bitte auswählen","",Maßnahmen!I260)))</f>
        <v/>
      </c>
      <c r="L126" s="13" t="str">
        <f>IF(Maßnahmen!J260="-","",IF(Maßnahmen!J260="","",IF(Maßnahmen!J260="Bitte auswählen","",Maßnahmen!J260)))</f>
        <v/>
      </c>
      <c r="M126" s="13" t="str">
        <f>IF(Maßnahmen!L260="-","",IF(Maßnahmen!L260="","",IF(Maßnahmen!L260="Bitte auswählen","",Maßnahmen!L260)))</f>
        <v/>
      </c>
      <c r="N126" s="13" t="str">
        <f>IF(Maßnahmen!L261="-","",IF(Maßnahmen!L261="","",IF(Maßnahmen!L261="Bitte auswählen","",Maßnahmen!L261)))</f>
        <v/>
      </c>
      <c r="O126" s="13" t="str">
        <f>IF(Maßnahmen!N260="-","",IF(Maßnahmen!N260="","",IF(Maßnahmen!N260="Bitte auswählen","",Maßnahmen!N260)))</f>
        <v/>
      </c>
      <c r="P126" s="13" t="str">
        <f>IF(Maßnahmen!O260="-","",IF(Maßnahmen!O260="","",IF(Maßnahmen!O260="Bitte auswählen","",Maßnahmen!O260)))</f>
        <v/>
      </c>
      <c r="Q126" s="13" t="str">
        <f>IF(Maßnahmen!Q260="-","",IF(Maßnahmen!Q260="","",IF(Maßnahmen!Q260="Bitte auswählen","",Maßnahmen!Q260)))</f>
        <v/>
      </c>
      <c r="R126" s="13" t="str">
        <f>IF(Maßnahmen!Q261="-","",IF(Maßnahmen!Q261="","",IF(Maßnahmen!Q261="Bitte auswählen","",Maßnahmen!Q261)))</f>
        <v/>
      </c>
      <c r="S126" s="15" t="str">
        <f>IF(Maßnahmen!V260="-","",IF(Maßnahmen!V260="","",IF(Maßnahmen!V260="Bitte auswählen","",Maßnahmen!V260)))</f>
        <v/>
      </c>
      <c r="T126" s="15" t="str">
        <f>IF(Maßnahmen!W260="-","",IF(Maßnahmen!W260="","",IF(Maßnahmen!W260="Bitte auswählen","",Maßnahmen!W260)))</f>
        <v/>
      </c>
      <c r="U126" s="15" t="str">
        <f>IF(Maßnahmen!X260="-","",IF(Maßnahmen!X260="","",IF(Maßnahmen!X260="Bitte auswählen","",Maßnahmen!X260)))</f>
        <v/>
      </c>
      <c r="V126" s="15" t="str">
        <f>IF(Maßnahmen!Y260="-","",IF(Maßnahmen!Y260="","",IF(Maßnahmen!Y260="Bitte auswählen","",Maßnahmen!Y260)))</f>
        <v/>
      </c>
      <c r="W126" s="15">
        <f>IF(Maßnahmen!Z260="-","",IF(Maßnahmen!Z260="","",IF(Maßnahmen!Z260="Bitte auswählen","",Maßnahmen!Z260)))</f>
        <v>0</v>
      </c>
      <c r="X126" s="15">
        <f>IF(Maßnahmen!AA260="-","",IF(Maßnahmen!AA260="","",IF(Maßnahmen!AA260="Bitte auswählen","",Maßnahmen!AA260)))</f>
        <v>0</v>
      </c>
      <c r="Y126" s="15">
        <f>IF(Maßnahmen!AB260="-","",IF(Maßnahmen!AB260="","",IF(Maßnahmen!AB260="Bitte auswählen","",Maßnahmen!AB260)))</f>
        <v>0</v>
      </c>
      <c r="Z126" s="21" t="str">
        <f>IF(Maßnahmen!AC260="-","",IF(Maßnahmen!AC260="","",IF(Maßnahmen!AC260="Bitte auswählen","",Maßnahmen!AC260)))</f>
        <v/>
      </c>
      <c r="AA126" s="21" t="str">
        <f>IF(Maßnahmen!AD260="-","",IF(Maßnahmen!AD260="","",IF(Maßnahmen!AD260="Bitte auswählen","",Maßnahmen!AD260)))</f>
        <v/>
      </c>
      <c r="AB126" s="19" t="str">
        <f>IF(Maßnahmen!S260="-","",IF(Maßnahmen!S260="","",IF(Maßnahmen!S260="Bitte auswählen","",Maßnahmen!S260)))</f>
        <v/>
      </c>
      <c r="AC126" s="19" t="str">
        <f>IF(Maßnahmen!U260="-","",IF(Maßnahmen!U260="","",IF(Maßnahmen!U260="Bitte auswählen","",Maßnahmen!U260)))</f>
        <v/>
      </c>
      <c r="AD126" s="19" t="str">
        <f>IF(Maßnahmen!U261="-","",IF(Maßnahmen!U261="","",IF(Maßnahmen!U261="Bitte auswählen","",Maßnahmen!U261)))</f>
        <v/>
      </c>
    </row>
    <row r="127" spans="1:30">
      <c r="A127" s="49" t="str">
        <f>IF(Netzwerk!E$7="-","",IF(Netzwerk!E$7="","",IF(Netzwerk!E$7="Bitte auswählen","",Netzwerk!E$7)))</f>
        <v/>
      </c>
      <c r="B127" s="51" t="str">
        <f>IF(Maßnahmen!R262="-","",IF(Maßnahmen!R262="","",IF(Maßnahmen!R262="Bitte auswählen","",Maßnahmen!R262)))</f>
        <v/>
      </c>
      <c r="C127" s="12">
        <f>IF(Maßnahmen!B262="-","",IF(Maßnahmen!B262="","",IF(Maßnahmen!B262="Bitte auswählen","",Maßnahmen!B262)))</f>
        <v>126</v>
      </c>
      <c r="D127" s="13" t="str">
        <f>IF(Maßnahmen!C262="-","",IF(Maßnahmen!C262="","",IF(Maßnahmen!C262="Bitte auswählen","",Maßnahmen!C262)))</f>
        <v/>
      </c>
      <c r="E127" s="13" t="str">
        <f>IF(Maßnahmen!C263="-","",IF(Maßnahmen!C263="","",IF(Maßnahmen!C263="Bitte auswählen","",Maßnahmen!C263)))</f>
        <v/>
      </c>
      <c r="F127" s="13" t="str">
        <f>IF(Maßnahmen!D262="-","",IF(Maßnahmen!D262="","",IF(Maßnahmen!D262="Bitte auswählen","",Maßnahmen!D262)))</f>
        <v/>
      </c>
      <c r="G127" s="13" t="str">
        <f>IF(Maßnahmen!E262="-","",IF(Maßnahmen!E262="","",IF(Maßnahmen!E262="Bitte auswählen","",Maßnahmen!E262)))</f>
        <v/>
      </c>
      <c r="H127" s="13" t="str">
        <f>IF(Maßnahmen!F262="-","",IF(Maßnahmen!F262="","",IF(Maßnahmen!F262="Bitte auswählen","",Maßnahmen!F262)))</f>
        <v/>
      </c>
      <c r="I127" s="13" t="str">
        <f>IF(Maßnahmen!G262="-","",IF(Maßnahmen!G262="","",IF(Maßnahmen!G262="Bitte auswählen","",Maßnahmen!G262)))</f>
        <v/>
      </c>
      <c r="J127" s="13" t="str">
        <f>IF(Maßnahmen!H262="-","",IF(Maßnahmen!H262="","",IF(Maßnahmen!H262="Bitte auswählen","",Maßnahmen!H262)))</f>
        <v/>
      </c>
      <c r="K127" s="14" t="str">
        <f>IF(Maßnahmen!I262="-","",IF(Maßnahmen!I262="","",IF(Maßnahmen!I262="Bitte auswählen","",Maßnahmen!I262)))</f>
        <v/>
      </c>
      <c r="L127" s="13" t="str">
        <f>IF(Maßnahmen!J262="-","",IF(Maßnahmen!J262="","",IF(Maßnahmen!J262="Bitte auswählen","",Maßnahmen!J262)))</f>
        <v/>
      </c>
      <c r="M127" s="13" t="str">
        <f>IF(Maßnahmen!L262="-","",IF(Maßnahmen!L262="","",IF(Maßnahmen!L262="Bitte auswählen","",Maßnahmen!L262)))</f>
        <v/>
      </c>
      <c r="N127" s="13" t="str">
        <f>IF(Maßnahmen!L263="-","",IF(Maßnahmen!L263="","",IF(Maßnahmen!L263="Bitte auswählen","",Maßnahmen!L263)))</f>
        <v/>
      </c>
      <c r="O127" s="13" t="str">
        <f>IF(Maßnahmen!N262="-","",IF(Maßnahmen!N262="","",IF(Maßnahmen!N262="Bitte auswählen","",Maßnahmen!N262)))</f>
        <v/>
      </c>
      <c r="P127" s="13" t="str">
        <f>IF(Maßnahmen!O262="-","",IF(Maßnahmen!O262="","",IF(Maßnahmen!O262="Bitte auswählen","",Maßnahmen!O262)))</f>
        <v/>
      </c>
      <c r="Q127" s="13" t="str">
        <f>IF(Maßnahmen!Q262="-","",IF(Maßnahmen!Q262="","",IF(Maßnahmen!Q262="Bitte auswählen","",Maßnahmen!Q262)))</f>
        <v/>
      </c>
      <c r="R127" s="13" t="str">
        <f>IF(Maßnahmen!Q263="-","",IF(Maßnahmen!Q263="","",IF(Maßnahmen!Q263="Bitte auswählen","",Maßnahmen!Q263)))</f>
        <v/>
      </c>
      <c r="S127" s="15" t="str">
        <f>IF(Maßnahmen!V262="-","",IF(Maßnahmen!V262="","",IF(Maßnahmen!V262="Bitte auswählen","",Maßnahmen!V262)))</f>
        <v/>
      </c>
      <c r="T127" s="15" t="str">
        <f>IF(Maßnahmen!W262="-","",IF(Maßnahmen!W262="","",IF(Maßnahmen!W262="Bitte auswählen","",Maßnahmen!W262)))</f>
        <v/>
      </c>
      <c r="U127" s="15" t="str">
        <f>IF(Maßnahmen!X262="-","",IF(Maßnahmen!X262="","",IF(Maßnahmen!X262="Bitte auswählen","",Maßnahmen!X262)))</f>
        <v/>
      </c>
      <c r="V127" s="15" t="str">
        <f>IF(Maßnahmen!Y262="-","",IF(Maßnahmen!Y262="","",IF(Maßnahmen!Y262="Bitte auswählen","",Maßnahmen!Y262)))</f>
        <v/>
      </c>
      <c r="W127" s="15">
        <f>IF(Maßnahmen!Z262="-","",IF(Maßnahmen!Z262="","",IF(Maßnahmen!Z262="Bitte auswählen","",Maßnahmen!Z262)))</f>
        <v>0</v>
      </c>
      <c r="X127" s="15">
        <f>IF(Maßnahmen!AA262="-","",IF(Maßnahmen!AA262="","",IF(Maßnahmen!AA262="Bitte auswählen","",Maßnahmen!AA262)))</f>
        <v>0</v>
      </c>
      <c r="Y127" s="15">
        <f>IF(Maßnahmen!AB262="-","",IF(Maßnahmen!AB262="","",IF(Maßnahmen!AB262="Bitte auswählen","",Maßnahmen!AB262)))</f>
        <v>0</v>
      </c>
      <c r="Z127" s="21" t="str">
        <f>IF(Maßnahmen!AC262="-","",IF(Maßnahmen!AC262="","",IF(Maßnahmen!AC262="Bitte auswählen","",Maßnahmen!AC262)))</f>
        <v/>
      </c>
      <c r="AA127" s="21" t="str">
        <f>IF(Maßnahmen!AD262="-","",IF(Maßnahmen!AD262="","",IF(Maßnahmen!AD262="Bitte auswählen","",Maßnahmen!AD262)))</f>
        <v/>
      </c>
      <c r="AB127" s="19" t="str">
        <f>IF(Maßnahmen!S262="-","",IF(Maßnahmen!S262="","",IF(Maßnahmen!S262="Bitte auswählen","",Maßnahmen!S262)))</f>
        <v/>
      </c>
      <c r="AC127" s="19" t="str">
        <f>IF(Maßnahmen!U262="-","",IF(Maßnahmen!U262="","",IF(Maßnahmen!U262="Bitte auswählen","",Maßnahmen!U262)))</f>
        <v/>
      </c>
      <c r="AD127" s="19" t="str">
        <f>IF(Maßnahmen!U263="-","",IF(Maßnahmen!U263="","",IF(Maßnahmen!U263="Bitte auswählen","",Maßnahmen!U263)))</f>
        <v/>
      </c>
    </row>
    <row r="128" spans="1:30">
      <c r="A128" s="49" t="str">
        <f>IF(Netzwerk!E$7="-","",IF(Netzwerk!E$7="","",IF(Netzwerk!E$7="Bitte auswählen","",Netzwerk!E$7)))</f>
        <v/>
      </c>
      <c r="B128" s="51" t="str">
        <f>IF(Maßnahmen!R264="-","",IF(Maßnahmen!R264="","",IF(Maßnahmen!R264="Bitte auswählen","",Maßnahmen!R264)))</f>
        <v/>
      </c>
      <c r="C128" s="12">
        <f>IF(Maßnahmen!B264="-","",IF(Maßnahmen!B264="","",IF(Maßnahmen!B264="Bitte auswählen","",Maßnahmen!B264)))</f>
        <v>127</v>
      </c>
      <c r="D128" s="13" t="str">
        <f>IF(Maßnahmen!C264="-","",IF(Maßnahmen!C264="","",IF(Maßnahmen!C264="Bitte auswählen","",Maßnahmen!C264)))</f>
        <v/>
      </c>
      <c r="E128" s="13" t="str">
        <f>IF(Maßnahmen!C265="-","",IF(Maßnahmen!C265="","",IF(Maßnahmen!C265="Bitte auswählen","",Maßnahmen!C265)))</f>
        <v/>
      </c>
      <c r="F128" s="13" t="str">
        <f>IF(Maßnahmen!D264="-","",IF(Maßnahmen!D264="","",IF(Maßnahmen!D264="Bitte auswählen","",Maßnahmen!D264)))</f>
        <v/>
      </c>
      <c r="G128" s="13" t="str">
        <f>IF(Maßnahmen!E264="-","",IF(Maßnahmen!E264="","",IF(Maßnahmen!E264="Bitte auswählen","",Maßnahmen!E264)))</f>
        <v/>
      </c>
      <c r="H128" s="13" t="str">
        <f>IF(Maßnahmen!F264="-","",IF(Maßnahmen!F264="","",IF(Maßnahmen!F264="Bitte auswählen","",Maßnahmen!F264)))</f>
        <v/>
      </c>
      <c r="I128" s="13" t="str">
        <f>IF(Maßnahmen!G264="-","",IF(Maßnahmen!G264="","",IF(Maßnahmen!G264="Bitte auswählen","",Maßnahmen!G264)))</f>
        <v/>
      </c>
      <c r="J128" s="13" t="str">
        <f>IF(Maßnahmen!H264="-","",IF(Maßnahmen!H264="","",IF(Maßnahmen!H264="Bitte auswählen","",Maßnahmen!H264)))</f>
        <v/>
      </c>
      <c r="K128" s="14" t="str">
        <f>IF(Maßnahmen!I264="-","",IF(Maßnahmen!I264="","",IF(Maßnahmen!I264="Bitte auswählen","",Maßnahmen!I264)))</f>
        <v/>
      </c>
      <c r="L128" s="13" t="str">
        <f>IF(Maßnahmen!J264="-","",IF(Maßnahmen!J264="","",IF(Maßnahmen!J264="Bitte auswählen","",Maßnahmen!J264)))</f>
        <v/>
      </c>
      <c r="M128" s="13" t="str">
        <f>IF(Maßnahmen!L264="-","",IF(Maßnahmen!L264="","",IF(Maßnahmen!L264="Bitte auswählen","",Maßnahmen!L264)))</f>
        <v/>
      </c>
      <c r="N128" s="13" t="str">
        <f>IF(Maßnahmen!L265="-","",IF(Maßnahmen!L265="","",IF(Maßnahmen!L265="Bitte auswählen","",Maßnahmen!L265)))</f>
        <v/>
      </c>
      <c r="O128" s="13" t="str">
        <f>IF(Maßnahmen!N264="-","",IF(Maßnahmen!N264="","",IF(Maßnahmen!N264="Bitte auswählen","",Maßnahmen!N264)))</f>
        <v/>
      </c>
      <c r="P128" s="13" t="str">
        <f>IF(Maßnahmen!O264="-","",IF(Maßnahmen!O264="","",IF(Maßnahmen!O264="Bitte auswählen","",Maßnahmen!O264)))</f>
        <v/>
      </c>
      <c r="Q128" s="13" t="str">
        <f>IF(Maßnahmen!Q264="-","",IF(Maßnahmen!Q264="","",IF(Maßnahmen!Q264="Bitte auswählen","",Maßnahmen!Q264)))</f>
        <v/>
      </c>
      <c r="R128" s="13" t="str">
        <f>IF(Maßnahmen!Q265="-","",IF(Maßnahmen!Q265="","",IF(Maßnahmen!Q265="Bitte auswählen","",Maßnahmen!Q265)))</f>
        <v/>
      </c>
      <c r="S128" s="15" t="str">
        <f>IF(Maßnahmen!V264="-","",IF(Maßnahmen!V264="","",IF(Maßnahmen!V264="Bitte auswählen","",Maßnahmen!V264)))</f>
        <v/>
      </c>
      <c r="T128" s="15" t="str">
        <f>IF(Maßnahmen!W264="-","",IF(Maßnahmen!W264="","",IF(Maßnahmen!W264="Bitte auswählen","",Maßnahmen!W264)))</f>
        <v/>
      </c>
      <c r="U128" s="15" t="str">
        <f>IF(Maßnahmen!X264="-","",IF(Maßnahmen!X264="","",IF(Maßnahmen!X264="Bitte auswählen","",Maßnahmen!X264)))</f>
        <v/>
      </c>
      <c r="V128" s="15" t="str">
        <f>IF(Maßnahmen!Y264="-","",IF(Maßnahmen!Y264="","",IF(Maßnahmen!Y264="Bitte auswählen","",Maßnahmen!Y264)))</f>
        <v/>
      </c>
      <c r="W128" s="15">
        <f>IF(Maßnahmen!Z264="-","",IF(Maßnahmen!Z264="","",IF(Maßnahmen!Z264="Bitte auswählen","",Maßnahmen!Z264)))</f>
        <v>0</v>
      </c>
      <c r="X128" s="15">
        <f>IF(Maßnahmen!AA264="-","",IF(Maßnahmen!AA264="","",IF(Maßnahmen!AA264="Bitte auswählen","",Maßnahmen!AA264)))</f>
        <v>0</v>
      </c>
      <c r="Y128" s="15">
        <f>IF(Maßnahmen!AB264="-","",IF(Maßnahmen!AB264="","",IF(Maßnahmen!AB264="Bitte auswählen","",Maßnahmen!AB264)))</f>
        <v>0</v>
      </c>
      <c r="Z128" s="21" t="str">
        <f>IF(Maßnahmen!AC264="-","",IF(Maßnahmen!AC264="","",IF(Maßnahmen!AC264="Bitte auswählen","",Maßnahmen!AC264)))</f>
        <v/>
      </c>
      <c r="AA128" s="21" t="str">
        <f>IF(Maßnahmen!AD264="-","",IF(Maßnahmen!AD264="","",IF(Maßnahmen!AD264="Bitte auswählen","",Maßnahmen!AD264)))</f>
        <v/>
      </c>
      <c r="AB128" s="19" t="str">
        <f>IF(Maßnahmen!S264="-","",IF(Maßnahmen!S264="","",IF(Maßnahmen!S264="Bitte auswählen","",Maßnahmen!S264)))</f>
        <v/>
      </c>
      <c r="AC128" s="19" t="str">
        <f>IF(Maßnahmen!U264="-","",IF(Maßnahmen!U264="","",IF(Maßnahmen!U264="Bitte auswählen","",Maßnahmen!U264)))</f>
        <v/>
      </c>
      <c r="AD128" s="19" t="str">
        <f>IF(Maßnahmen!U265="-","",IF(Maßnahmen!U265="","",IF(Maßnahmen!U265="Bitte auswählen","",Maßnahmen!U265)))</f>
        <v/>
      </c>
    </row>
    <row r="129" spans="1:30">
      <c r="A129" s="49" t="str">
        <f>IF(Netzwerk!E$7="-","",IF(Netzwerk!E$7="","",IF(Netzwerk!E$7="Bitte auswählen","",Netzwerk!E$7)))</f>
        <v/>
      </c>
      <c r="B129" s="51" t="str">
        <f>IF(Maßnahmen!R266="-","",IF(Maßnahmen!R266="","",IF(Maßnahmen!R266="Bitte auswählen","",Maßnahmen!R266)))</f>
        <v/>
      </c>
      <c r="C129" s="12">
        <f>IF(Maßnahmen!B266="-","",IF(Maßnahmen!B266="","",IF(Maßnahmen!B266="Bitte auswählen","",Maßnahmen!B266)))</f>
        <v>128</v>
      </c>
      <c r="D129" s="13" t="str">
        <f>IF(Maßnahmen!C266="-","",IF(Maßnahmen!C266="","",IF(Maßnahmen!C266="Bitte auswählen","",Maßnahmen!C266)))</f>
        <v/>
      </c>
      <c r="E129" s="13" t="str">
        <f>IF(Maßnahmen!C267="-","",IF(Maßnahmen!C267="","",IF(Maßnahmen!C267="Bitte auswählen","",Maßnahmen!C267)))</f>
        <v/>
      </c>
      <c r="F129" s="13" t="str">
        <f>IF(Maßnahmen!D266="-","",IF(Maßnahmen!D266="","",IF(Maßnahmen!D266="Bitte auswählen","",Maßnahmen!D266)))</f>
        <v/>
      </c>
      <c r="G129" s="13" t="str">
        <f>IF(Maßnahmen!E266="-","",IF(Maßnahmen!E266="","",IF(Maßnahmen!E266="Bitte auswählen","",Maßnahmen!E266)))</f>
        <v/>
      </c>
      <c r="H129" s="13" t="str">
        <f>IF(Maßnahmen!F266="-","",IF(Maßnahmen!F266="","",IF(Maßnahmen!F266="Bitte auswählen","",Maßnahmen!F266)))</f>
        <v/>
      </c>
      <c r="I129" s="13" t="str">
        <f>IF(Maßnahmen!G266="-","",IF(Maßnahmen!G266="","",IF(Maßnahmen!G266="Bitte auswählen","",Maßnahmen!G266)))</f>
        <v/>
      </c>
      <c r="J129" s="13" t="str">
        <f>IF(Maßnahmen!H266="-","",IF(Maßnahmen!H266="","",IF(Maßnahmen!H266="Bitte auswählen","",Maßnahmen!H266)))</f>
        <v/>
      </c>
      <c r="K129" s="14" t="str">
        <f>IF(Maßnahmen!I266="-","",IF(Maßnahmen!I266="","",IF(Maßnahmen!I266="Bitte auswählen","",Maßnahmen!I266)))</f>
        <v/>
      </c>
      <c r="L129" s="13" t="str">
        <f>IF(Maßnahmen!J266="-","",IF(Maßnahmen!J266="","",IF(Maßnahmen!J266="Bitte auswählen","",Maßnahmen!J266)))</f>
        <v/>
      </c>
      <c r="M129" s="13" t="str">
        <f>IF(Maßnahmen!L266="-","",IF(Maßnahmen!L266="","",IF(Maßnahmen!L266="Bitte auswählen","",Maßnahmen!L266)))</f>
        <v/>
      </c>
      <c r="N129" s="13" t="str">
        <f>IF(Maßnahmen!L267="-","",IF(Maßnahmen!L267="","",IF(Maßnahmen!L267="Bitte auswählen","",Maßnahmen!L267)))</f>
        <v/>
      </c>
      <c r="O129" s="13" t="str">
        <f>IF(Maßnahmen!N266="-","",IF(Maßnahmen!N266="","",IF(Maßnahmen!N266="Bitte auswählen","",Maßnahmen!N266)))</f>
        <v/>
      </c>
      <c r="P129" s="13" t="str">
        <f>IF(Maßnahmen!O266="-","",IF(Maßnahmen!O266="","",IF(Maßnahmen!O266="Bitte auswählen","",Maßnahmen!O266)))</f>
        <v/>
      </c>
      <c r="Q129" s="13" t="str">
        <f>IF(Maßnahmen!Q266="-","",IF(Maßnahmen!Q266="","",IF(Maßnahmen!Q266="Bitte auswählen","",Maßnahmen!Q266)))</f>
        <v/>
      </c>
      <c r="R129" s="13" t="str">
        <f>IF(Maßnahmen!Q267="-","",IF(Maßnahmen!Q267="","",IF(Maßnahmen!Q267="Bitte auswählen","",Maßnahmen!Q267)))</f>
        <v/>
      </c>
      <c r="S129" s="15" t="str">
        <f>IF(Maßnahmen!V266="-","",IF(Maßnahmen!V266="","",IF(Maßnahmen!V266="Bitte auswählen","",Maßnahmen!V266)))</f>
        <v/>
      </c>
      <c r="T129" s="15" t="str">
        <f>IF(Maßnahmen!W266="-","",IF(Maßnahmen!W266="","",IF(Maßnahmen!W266="Bitte auswählen","",Maßnahmen!W266)))</f>
        <v/>
      </c>
      <c r="U129" s="15" t="str">
        <f>IF(Maßnahmen!X266="-","",IF(Maßnahmen!X266="","",IF(Maßnahmen!X266="Bitte auswählen","",Maßnahmen!X266)))</f>
        <v/>
      </c>
      <c r="V129" s="15" t="str">
        <f>IF(Maßnahmen!Y266="-","",IF(Maßnahmen!Y266="","",IF(Maßnahmen!Y266="Bitte auswählen","",Maßnahmen!Y266)))</f>
        <v/>
      </c>
      <c r="W129" s="15">
        <f>IF(Maßnahmen!Z266="-","",IF(Maßnahmen!Z266="","",IF(Maßnahmen!Z266="Bitte auswählen","",Maßnahmen!Z266)))</f>
        <v>0</v>
      </c>
      <c r="X129" s="15">
        <f>IF(Maßnahmen!AA266="-","",IF(Maßnahmen!AA266="","",IF(Maßnahmen!AA266="Bitte auswählen","",Maßnahmen!AA266)))</f>
        <v>0</v>
      </c>
      <c r="Y129" s="15">
        <f>IF(Maßnahmen!AB266="-","",IF(Maßnahmen!AB266="","",IF(Maßnahmen!AB266="Bitte auswählen","",Maßnahmen!AB266)))</f>
        <v>0</v>
      </c>
      <c r="Z129" s="21" t="str">
        <f>IF(Maßnahmen!AC266="-","",IF(Maßnahmen!AC266="","",IF(Maßnahmen!AC266="Bitte auswählen","",Maßnahmen!AC266)))</f>
        <v/>
      </c>
      <c r="AA129" s="21" t="str">
        <f>IF(Maßnahmen!AD266="-","",IF(Maßnahmen!AD266="","",IF(Maßnahmen!AD266="Bitte auswählen","",Maßnahmen!AD266)))</f>
        <v/>
      </c>
      <c r="AB129" s="19" t="str">
        <f>IF(Maßnahmen!S266="-","",IF(Maßnahmen!S266="","",IF(Maßnahmen!S266="Bitte auswählen","",Maßnahmen!S266)))</f>
        <v/>
      </c>
      <c r="AC129" s="19" t="str">
        <f>IF(Maßnahmen!U266="-","",IF(Maßnahmen!U266="","",IF(Maßnahmen!U266="Bitte auswählen","",Maßnahmen!U266)))</f>
        <v/>
      </c>
      <c r="AD129" s="19" t="str">
        <f>IF(Maßnahmen!U267="-","",IF(Maßnahmen!U267="","",IF(Maßnahmen!U267="Bitte auswählen","",Maßnahmen!U267)))</f>
        <v/>
      </c>
    </row>
    <row r="130" spans="1:30">
      <c r="A130" s="49" t="str">
        <f>IF(Netzwerk!E$7="-","",IF(Netzwerk!E$7="","",IF(Netzwerk!E$7="Bitte auswählen","",Netzwerk!E$7)))</f>
        <v/>
      </c>
      <c r="B130" s="51" t="str">
        <f>IF(Maßnahmen!R268="-","",IF(Maßnahmen!R268="","",IF(Maßnahmen!R268="Bitte auswählen","",Maßnahmen!R268)))</f>
        <v/>
      </c>
      <c r="C130" s="12">
        <f>IF(Maßnahmen!B268="-","",IF(Maßnahmen!B268="","",IF(Maßnahmen!B268="Bitte auswählen","",Maßnahmen!B268)))</f>
        <v>129</v>
      </c>
      <c r="D130" s="13" t="str">
        <f>IF(Maßnahmen!C268="-","",IF(Maßnahmen!C268="","",IF(Maßnahmen!C268="Bitte auswählen","",Maßnahmen!C268)))</f>
        <v/>
      </c>
      <c r="E130" s="13" t="str">
        <f>IF(Maßnahmen!C269="-","",IF(Maßnahmen!C269="","",IF(Maßnahmen!C269="Bitte auswählen","",Maßnahmen!C269)))</f>
        <v/>
      </c>
      <c r="F130" s="13" t="str">
        <f>IF(Maßnahmen!D268="-","",IF(Maßnahmen!D268="","",IF(Maßnahmen!D268="Bitte auswählen","",Maßnahmen!D268)))</f>
        <v/>
      </c>
      <c r="G130" s="13" t="str">
        <f>IF(Maßnahmen!E268="-","",IF(Maßnahmen!E268="","",IF(Maßnahmen!E268="Bitte auswählen","",Maßnahmen!E268)))</f>
        <v/>
      </c>
      <c r="H130" s="13" t="str">
        <f>IF(Maßnahmen!F268="-","",IF(Maßnahmen!F268="","",IF(Maßnahmen!F268="Bitte auswählen","",Maßnahmen!F268)))</f>
        <v/>
      </c>
      <c r="I130" s="13" t="str">
        <f>IF(Maßnahmen!G268="-","",IF(Maßnahmen!G268="","",IF(Maßnahmen!G268="Bitte auswählen","",Maßnahmen!G268)))</f>
        <v/>
      </c>
      <c r="J130" s="13" t="str">
        <f>IF(Maßnahmen!H268="-","",IF(Maßnahmen!H268="","",IF(Maßnahmen!H268="Bitte auswählen","",Maßnahmen!H268)))</f>
        <v/>
      </c>
      <c r="K130" s="14" t="str">
        <f>IF(Maßnahmen!I268="-","",IF(Maßnahmen!I268="","",IF(Maßnahmen!I268="Bitte auswählen","",Maßnahmen!I268)))</f>
        <v/>
      </c>
      <c r="L130" s="13" t="str">
        <f>IF(Maßnahmen!J268="-","",IF(Maßnahmen!J268="","",IF(Maßnahmen!J268="Bitte auswählen","",Maßnahmen!J268)))</f>
        <v/>
      </c>
      <c r="M130" s="13" t="str">
        <f>IF(Maßnahmen!L268="-","",IF(Maßnahmen!L268="","",IF(Maßnahmen!L268="Bitte auswählen","",Maßnahmen!L268)))</f>
        <v/>
      </c>
      <c r="N130" s="13" t="str">
        <f>IF(Maßnahmen!L269="-","",IF(Maßnahmen!L269="","",IF(Maßnahmen!L269="Bitte auswählen","",Maßnahmen!L269)))</f>
        <v/>
      </c>
      <c r="O130" s="13" t="str">
        <f>IF(Maßnahmen!N268="-","",IF(Maßnahmen!N268="","",IF(Maßnahmen!N268="Bitte auswählen","",Maßnahmen!N268)))</f>
        <v/>
      </c>
      <c r="P130" s="13" t="str">
        <f>IF(Maßnahmen!O268="-","",IF(Maßnahmen!O268="","",IF(Maßnahmen!O268="Bitte auswählen","",Maßnahmen!O268)))</f>
        <v/>
      </c>
      <c r="Q130" s="13" t="str">
        <f>IF(Maßnahmen!Q268="-","",IF(Maßnahmen!Q268="","",IF(Maßnahmen!Q268="Bitte auswählen","",Maßnahmen!Q268)))</f>
        <v/>
      </c>
      <c r="R130" s="13" t="str">
        <f>IF(Maßnahmen!Q269="-","",IF(Maßnahmen!Q269="","",IF(Maßnahmen!Q269="Bitte auswählen","",Maßnahmen!Q269)))</f>
        <v/>
      </c>
      <c r="S130" s="15" t="str">
        <f>IF(Maßnahmen!V268="-","",IF(Maßnahmen!V268="","",IF(Maßnahmen!V268="Bitte auswählen","",Maßnahmen!V268)))</f>
        <v/>
      </c>
      <c r="T130" s="15" t="str">
        <f>IF(Maßnahmen!W268="-","",IF(Maßnahmen!W268="","",IF(Maßnahmen!W268="Bitte auswählen","",Maßnahmen!W268)))</f>
        <v/>
      </c>
      <c r="U130" s="15" t="str">
        <f>IF(Maßnahmen!X268="-","",IF(Maßnahmen!X268="","",IF(Maßnahmen!X268="Bitte auswählen","",Maßnahmen!X268)))</f>
        <v/>
      </c>
      <c r="V130" s="15" t="str">
        <f>IF(Maßnahmen!Y268="-","",IF(Maßnahmen!Y268="","",IF(Maßnahmen!Y268="Bitte auswählen","",Maßnahmen!Y268)))</f>
        <v/>
      </c>
      <c r="W130" s="15">
        <f>IF(Maßnahmen!Z268="-","",IF(Maßnahmen!Z268="","",IF(Maßnahmen!Z268="Bitte auswählen","",Maßnahmen!Z268)))</f>
        <v>0</v>
      </c>
      <c r="X130" s="15">
        <f>IF(Maßnahmen!AA268="-","",IF(Maßnahmen!AA268="","",IF(Maßnahmen!AA268="Bitte auswählen","",Maßnahmen!AA268)))</f>
        <v>0</v>
      </c>
      <c r="Y130" s="15">
        <f>IF(Maßnahmen!AB268="-","",IF(Maßnahmen!AB268="","",IF(Maßnahmen!AB268="Bitte auswählen","",Maßnahmen!AB268)))</f>
        <v>0</v>
      </c>
      <c r="Z130" s="21" t="str">
        <f>IF(Maßnahmen!AC268="-","",IF(Maßnahmen!AC268="","",IF(Maßnahmen!AC268="Bitte auswählen","",Maßnahmen!AC268)))</f>
        <v/>
      </c>
      <c r="AA130" s="21" t="str">
        <f>IF(Maßnahmen!AD268="-","",IF(Maßnahmen!AD268="","",IF(Maßnahmen!AD268="Bitte auswählen","",Maßnahmen!AD268)))</f>
        <v/>
      </c>
      <c r="AB130" s="19" t="str">
        <f>IF(Maßnahmen!S268="-","",IF(Maßnahmen!S268="","",IF(Maßnahmen!S268="Bitte auswählen","",Maßnahmen!S268)))</f>
        <v/>
      </c>
      <c r="AC130" s="19" t="str">
        <f>IF(Maßnahmen!U268="-","",IF(Maßnahmen!U268="","",IF(Maßnahmen!U268="Bitte auswählen","",Maßnahmen!U268)))</f>
        <v/>
      </c>
      <c r="AD130" s="19" t="str">
        <f>IF(Maßnahmen!U269="-","",IF(Maßnahmen!U269="","",IF(Maßnahmen!U269="Bitte auswählen","",Maßnahmen!U269)))</f>
        <v/>
      </c>
    </row>
    <row r="131" spans="1:30">
      <c r="A131" s="49" t="str">
        <f>IF(Netzwerk!E$7="-","",IF(Netzwerk!E$7="","",IF(Netzwerk!E$7="Bitte auswählen","",Netzwerk!E$7)))</f>
        <v/>
      </c>
      <c r="B131" s="51" t="str">
        <f>IF(Maßnahmen!R270="-","",IF(Maßnahmen!R270="","",IF(Maßnahmen!R270="Bitte auswählen","",Maßnahmen!R270)))</f>
        <v/>
      </c>
      <c r="C131" s="12">
        <f>IF(Maßnahmen!B270="-","",IF(Maßnahmen!B270="","",IF(Maßnahmen!B270="Bitte auswählen","",Maßnahmen!B270)))</f>
        <v>130</v>
      </c>
      <c r="D131" s="13" t="str">
        <f>IF(Maßnahmen!C270="-","",IF(Maßnahmen!C270="","",IF(Maßnahmen!C270="Bitte auswählen","",Maßnahmen!C270)))</f>
        <v/>
      </c>
      <c r="E131" s="13" t="str">
        <f>IF(Maßnahmen!C271="-","",IF(Maßnahmen!C271="","",IF(Maßnahmen!C271="Bitte auswählen","",Maßnahmen!C271)))</f>
        <v/>
      </c>
      <c r="F131" s="13" t="str">
        <f>IF(Maßnahmen!D270="-","",IF(Maßnahmen!D270="","",IF(Maßnahmen!D270="Bitte auswählen","",Maßnahmen!D270)))</f>
        <v/>
      </c>
      <c r="G131" s="13" t="str">
        <f>IF(Maßnahmen!E270="-","",IF(Maßnahmen!E270="","",IF(Maßnahmen!E270="Bitte auswählen","",Maßnahmen!E270)))</f>
        <v/>
      </c>
      <c r="H131" s="13" t="str">
        <f>IF(Maßnahmen!F270="-","",IF(Maßnahmen!F270="","",IF(Maßnahmen!F270="Bitte auswählen","",Maßnahmen!F270)))</f>
        <v/>
      </c>
      <c r="I131" s="13" t="str">
        <f>IF(Maßnahmen!G270="-","",IF(Maßnahmen!G270="","",IF(Maßnahmen!G270="Bitte auswählen","",Maßnahmen!G270)))</f>
        <v/>
      </c>
      <c r="J131" s="13" t="str">
        <f>IF(Maßnahmen!H270="-","",IF(Maßnahmen!H270="","",IF(Maßnahmen!H270="Bitte auswählen","",Maßnahmen!H270)))</f>
        <v/>
      </c>
      <c r="K131" s="14" t="str">
        <f>IF(Maßnahmen!I270="-","",IF(Maßnahmen!I270="","",IF(Maßnahmen!I270="Bitte auswählen","",Maßnahmen!I270)))</f>
        <v/>
      </c>
      <c r="L131" s="13" t="str">
        <f>IF(Maßnahmen!J270="-","",IF(Maßnahmen!J270="","",IF(Maßnahmen!J270="Bitte auswählen","",Maßnahmen!J270)))</f>
        <v/>
      </c>
      <c r="M131" s="13" t="str">
        <f>IF(Maßnahmen!L270="-","",IF(Maßnahmen!L270="","",IF(Maßnahmen!L270="Bitte auswählen","",Maßnahmen!L270)))</f>
        <v/>
      </c>
      <c r="N131" s="13" t="str">
        <f>IF(Maßnahmen!L271="-","",IF(Maßnahmen!L271="","",IF(Maßnahmen!L271="Bitte auswählen","",Maßnahmen!L271)))</f>
        <v/>
      </c>
      <c r="O131" s="13" t="str">
        <f>IF(Maßnahmen!N270="-","",IF(Maßnahmen!N270="","",IF(Maßnahmen!N270="Bitte auswählen","",Maßnahmen!N270)))</f>
        <v/>
      </c>
      <c r="P131" s="13" t="str">
        <f>IF(Maßnahmen!O270="-","",IF(Maßnahmen!O270="","",IF(Maßnahmen!O270="Bitte auswählen","",Maßnahmen!O270)))</f>
        <v/>
      </c>
      <c r="Q131" s="13" t="str">
        <f>IF(Maßnahmen!Q270="-","",IF(Maßnahmen!Q270="","",IF(Maßnahmen!Q270="Bitte auswählen","",Maßnahmen!Q270)))</f>
        <v/>
      </c>
      <c r="R131" s="13" t="str">
        <f>IF(Maßnahmen!Q271="-","",IF(Maßnahmen!Q271="","",IF(Maßnahmen!Q271="Bitte auswählen","",Maßnahmen!Q271)))</f>
        <v/>
      </c>
      <c r="S131" s="15" t="str">
        <f>IF(Maßnahmen!V270="-","",IF(Maßnahmen!V270="","",IF(Maßnahmen!V270="Bitte auswählen","",Maßnahmen!V270)))</f>
        <v/>
      </c>
      <c r="T131" s="15" t="str">
        <f>IF(Maßnahmen!W270="-","",IF(Maßnahmen!W270="","",IF(Maßnahmen!W270="Bitte auswählen","",Maßnahmen!W270)))</f>
        <v/>
      </c>
      <c r="U131" s="15" t="str">
        <f>IF(Maßnahmen!X270="-","",IF(Maßnahmen!X270="","",IF(Maßnahmen!X270="Bitte auswählen","",Maßnahmen!X270)))</f>
        <v/>
      </c>
      <c r="V131" s="15" t="str">
        <f>IF(Maßnahmen!Y270="-","",IF(Maßnahmen!Y270="","",IF(Maßnahmen!Y270="Bitte auswählen","",Maßnahmen!Y270)))</f>
        <v/>
      </c>
      <c r="W131" s="15">
        <f>IF(Maßnahmen!Z270="-","",IF(Maßnahmen!Z270="","",IF(Maßnahmen!Z270="Bitte auswählen","",Maßnahmen!Z270)))</f>
        <v>0</v>
      </c>
      <c r="X131" s="15">
        <f>IF(Maßnahmen!AA270="-","",IF(Maßnahmen!AA270="","",IF(Maßnahmen!AA270="Bitte auswählen","",Maßnahmen!AA270)))</f>
        <v>0</v>
      </c>
      <c r="Y131" s="15">
        <f>IF(Maßnahmen!AB270="-","",IF(Maßnahmen!AB270="","",IF(Maßnahmen!AB270="Bitte auswählen","",Maßnahmen!AB270)))</f>
        <v>0</v>
      </c>
      <c r="Z131" s="21" t="str">
        <f>IF(Maßnahmen!AC270="-","",IF(Maßnahmen!AC270="","",IF(Maßnahmen!AC270="Bitte auswählen","",Maßnahmen!AC270)))</f>
        <v/>
      </c>
      <c r="AA131" s="21" t="str">
        <f>IF(Maßnahmen!AD270="-","",IF(Maßnahmen!AD270="","",IF(Maßnahmen!AD270="Bitte auswählen","",Maßnahmen!AD270)))</f>
        <v/>
      </c>
      <c r="AB131" s="19" t="str">
        <f>IF(Maßnahmen!S270="-","",IF(Maßnahmen!S270="","",IF(Maßnahmen!S270="Bitte auswählen","",Maßnahmen!S270)))</f>
        <v/>
      </c>
      <c r="AC131" s="19" t="str">
        <f>IF(Maßnahmen!U270="-","",IF(Maßnahmen!U270="","",IF(Maßnahmen!U270="Bitte auswählen","",Maßnahmen!U270)))</f>
        <v/>
      </c>
      <c r="AD131" s="19" t="str">
        <f>IF(Maßnahmen!U271="-","",IF(Maßnahmen!U271="","",IF(Maßnahmen!U271="Bitte auswählen","",Maßnahmen!U271)))</f>
        <v/>
      </c>
    </row>
    <row r="132" spans="1:30">
      <c r="A132" s="49" t="str">
        <f>IF(Netzwerk!E$7="-","",IF(Netzwerk!E$7="","",IF(Netzwerk!E$7="Bitte auswählen","",Netzwerk!E$7)))</f>
        <v/>
      </c>
      <c r="B132" s="51" t="str">
        <f>IF(Maßnahmen!R272="-","",IF(Maßnahmen!R272="","",IF(Maßnahmen!R272="Bitte auswählen","",Maßnahmen!R272)))</f>
        <v/>
      </c>
      <c r="C132" s="12">
        <f>IF(Maßnahmen!B272="-","",IF(Maßnahmen!B272="","",IF(Maßnahmen!B272="Bitte auswählen","",Maßnahmen!B272)))</f>
        <v>131</v>
      </c>
      <c r="D132" s="13" t="str">
        <f>IF(Maßnahmen!C272="-","",IF(Maßnahmen!C272="","",IF(Maßnahmen!C272="Bitte auswählen","",Maßnahmen!C272)))</f>
        <v/>
      </c>
      <c r="E132" s="13" t="str">
        <f>IF(Maßnahmen!C273="-","",IF(Maßnahmen!C273="","",IF(Maßnahmen!C273="Bitte auswählen","",Maßnahmen!C273)))</f>
        <v/>
      </c>
      <c r="F132" s="13" t="str">
        <f>IF(Maßnahmen!D272="-","",IF(Maßnahmen!D272="","",IF(Maßnahmen!D272="Bitte auswählen","",Maßnahmen!D272)))</f>
        <v/>
      </c>
      <c r="G132" s="13" t="str">
        <f>IF(Maßnahmen!E272="-","",IF(Maßnahmen!E272="","",IF(Maßnahmen!E272="Bitte auswählen","",Maßnahmen!E272)))</f>
        <v/>
      </c>
      <c r="H132" s="13" t="str">
        <f>IF(Maßnahmen!F272="-","",IF(Maßnahmen!F272="","",IF(Maßnahmen!F272="Bitte auswählen","",Maßnahmen!F272)))</f>
        <v/>
      </c>
      <c r="I132" s="13" t="str">
        <f>IF(Maßnahmen!G272="-","",IF(Maßnahmen!G272="","",IF(Maßnahmen!G272="Bitte auswählen","",Maßnahmen!G272)))</f>
        <v/>
      </c>
      <c r="J132" s="13" t="str">
        <f>IF(Maßnahmen!H272="-","",IF(Maßnahmen!H272="","",IF(Maßnahmen!H272="Bitte auswählen","",Maßnahmen!H272)))</f>
        <v/>
      </c>
      <c r="K132" s="14" t="str">
        <f>IF(Maßnahmen!I272="-","",IF(Maßnahmen!I272="","",IF(Maßnahmen!I272="Bitte auswählen","",Maßnahmen!I272)))</f>
        <v/>
      </c>
      <c r="L132" s="13" t="str">
        <f>IF(Maßnahmen!J272="-","",IF(Maßnahmen!J272="","",IF(Maßnahmen!J272="Bitte auswählen","",Maßnahmen!J272)))</f>
        <v/>
      </c>
      <c r="M132" s="13" t="str">
        <f>IF(Maßnahmen!L272="-","",IF(Maßnahmen!L272="","",IF(Maßnahmen!L272="Bitte auswählen","",Maßnahmen!L272)))</f>
        <v/>
      </c>
      <c r="N132" s="13" t="str">
        <f>IF(Maßnahmen!L273="-","",IF(Maßnahmen!L273="","",IF(Maßnahmen!L273="Bitte auswählen","",Maßnahmen!L273)))</f>
        <v/>
      </c>
      <c r="O132" s="13" t="str">
        <f>IF(Maßnahmen!N272="-","",IF(Maßnahmen!N272="","",IF(Maßnahmen!N272="Bitte auswählen","",Maßnahmen!N272)))</f>
        <v/>
      </c>
      <c r="P132" s="13" t="str">
        <f>IF(Maßnahmen!O272="-","",IF(Maßnahmen!O272="","",IF(Maßnahmen!O272="Bitte auswählen","",Maßnahmen!O272)))</f>
        <v/>
      </c>
      <c r="Q132" s="13" t="str">
        <f>IF(Maßnahmen!Q272="-","",IF(Maßnahmen!Q272="","",IF(Maßnahmen!Q272="Bitte auswählen","",Maßnahmen!Q272)))</f>
        <v/>
      </c>
      <c r="R132" s="13" t="str">
        <f>IF(Maßnahmen!Q273="-","",IF(Maßnahmen!Q273="","",IF(Maßnahmen!Q273="Bitte auswählen","",Maßnahmen!Q273)))</f>
        <v/>
      </c>
      <c r="S132" s="15" t="str">
        <f>IF(Maßnahmen!V272="-","",IF(Maßnahmen!V272="","",IF(Maßnahmen!V272="Bitte auswählen","",Maßnahmen!V272)))</f>
        <v/>
      </c>
      <c r="T132" s="15" t="str">
        <f>IF(Maßnahmen!W272="-","",IF(Maßnahmen!W272="","",IF(Maßnahmen!W272="Bitte auswählen","",Maßnahmen!W272)))</f>
        <v/>
      </c>
      <c r="U132" s="15" t="str">
        <f>IF(Maßnahmen!X272="-","",IF(Maßnahmen!X272="","",IF(Maßnahmen!X272="Bitte auswählen","",Maßnahmen!X272)))</f>
        <v/>
      </c>
      <c r="V132" s="15" t="str">
        <f>IF(Maßnahmen!Y272="-","",IF(Maßnahmen!Y272="","",IF(Maßnahmen!Y272="Bitte auswählen","",Maßnahmen!Y272)))</f>
        <v/>
      </c>
      <c r="W132" s="15">
        <f>IF(Maßnahmen!Z272="-","",IF(Maßnahmen!Z272="","",IF(Maßnahmen!Z272="Bitte auswählen","",Maßnahmen!Z272)))</f>
        <v>0</v>
      </c>
      <c r="X132" s="15">
        <f>IF(Maßnahmen!AA272="-","",IF(Maßnahmen!AA272="","",IF(Maßnahmen!AA272="Bitte auswählen","",Maßnahmen!AA272)))</f>
        <v>0</v>
      </c>
      <c r="Y132" s="15">
        <f>IF(Maßnahmen!AB272="-","",IF(Maßnahmen!AB272="","",IF(Maßnahmen!AB272="Bitte auswählen","",Maßnahmen!AB272)))</f>
        <v>0</v>
      </c>
      <c r="Z132" s="21" t="str">
        <f>IF(Maßnahmen!AC272="-","",IF(Maßnahmen!AC272="","",IF(Maßnahmen!AC272="Bitte auswählen","",Maßnahmen!AC272)))</f>
        <v/>
      </c>
      <c r="AA132" s="21" t="str">
        <f>IF(Maßnahmen!AD272="-","",IF(Maßnahmen!AD272="","",IF(Maßnahmen!AD272="Bitte auswählen","",Maßnahmen!AD272)))</f>
        <v/>
      </c>
      <c r="AB132" s="19" t="str">
        <f>IF(Maßnahmen!S272="-","",IF(Maßnahmen!S272="","",IF(Maßnahmen!S272="Bitte auswählen","",Maßnahmen!S272)))</f>
        <v/>
      </c>
      <c r="AC132" s="19" t="str">
        <f>IF(Maßnahmen!U272="-","",IF(Maßnahmen!U272="","",IF(Maßnahmen!U272="Bitte auswählen","",Maßnahmen!U272)))</f>
        <v/>
      </c>
      <c r="AD132" s="19" t="str">
        <f>IF(Maßnahmen!U273="-","",IF(Maßnahmen!U273="","",IF(Maßnahmen!U273="Bitte auswählen","",Maßnahmen!U273)))</f>
        <v/>
      </c>
    </row>
    <row r="133" spans="1:30">
      <c r="A133" s="49" t="str">
        <f>IF(Netzwerk!E$7="-","",IF(Netzwerk!E$7="","",IF(Netzwerk!E$7="Bitte auswählen","",Netzwerk!E$7)))</f>
        <v/>
      </c>
      <c r="B133" s="51" t="str">
        <f>IF(Maßnahmen!R274="-","",IF(Maßnahmen!R274="","",IF(Maßnahmen!R274="Bitte auswählen","",Maßnahmen!R274)))</f>
        <v/>
      </c>
      <c r="C133" s="12">
        <f>IF(Maßnahmen!B274="-","",IF(Maßnahmen!B274="","",IF(Maßnahmen!B274="Bitte auswählen","",Maßnahmen!B274)))</f>
        <v>132</v>
      </c>
      <c r="D133" s="13" t="str">
        <f>IF(Maßnahmen!C274="-","",IF(Maßnahmen!C274="","",IF(Maßnahmen!C274="Bitte auswählen","",Maßnahmen!C274)))</f>
        <v/>
      </c>
      <c r="E133" s="13" t="str">
        <f>IF(Maßnahmen!C275="-","",IF(Maßnahmen!C275="","",IF(Maßnahmen!C275="Bitte auswählen","",Maßnahmen!C275)))</f>
        <v/>
      </c>
      <c r="F133" s="13" t="str">
        <f>IF(Maßnahmen!D274="-","",IF(Maßnahmen!D274="","",IF(Maßnahmen!D274="Bitte auswählen","",Maßnahmen!D274)))</f>
        <v/>
      </c>
      <c r="G133" s="13" t="str">
        <f>IF(Maßnahmen!E274="-","",IF(Maßnahmen!E274="","",IF(Maßnahmen!E274="Bitte auswählen","",Maßnahmen!E274)))</f>
        <v/>
      </c>
      <c r="H133" s="13" t="str">
        <f>IF(Maßnahmen!F274="-","",IF(Maßnahmen!F274="","",IF(Maßnahmen!F274="Bitte auswählen","",Maßnahmen!F274)))</f>
        <v/>
      </c>
      <c r="I133" s="13" t="str">
        <f>IF(Maßnahmen!G274="-","",IF(Maßnahmen!G274="","",IF(Maßnahmen!G274="Bitte auswählen","",Maßnahmen!G274)))</f>
        <v/>
      </c>
      <c r="J133" s="13" t="str">
        <f>IF(Maßnahmen!H274="-","",IF(Maßnahmen!H274="","",IF(Maßnahmen!H274="Bitte auswählen","",Maßnahmen!H274)))</f>
        <v/>
      </c>
      <c r="K133" s="14" t="str">
        <f>IF(Maßnahmen!I274="-","",IF(Maßnahmen!I274="","",IF(Maßnahmen!I274="Bitte auswählen","",Maßnahmen!I274)))</f>
        <v/>
      </c>
      <c r="L133" s="13" t="str">
        <f>IF(Maßnahmen!J274="-","",IF(Maßnahmen!J274="","",IF(Maßnahmen!J274="Bitte auswählen","",Maßnahmen!J274)))</f>
        <v/>
      </c>
      <c r="M133" s="13" t="str">
        <f>IF(Maßnahmen!L274="-","",IF(Maßnahmen!L274="","",IF(Maßnahmen!L274="Bitte auswählen","",Maßnahmen!L274)))</f>
        <v/>
      </c>
      <c r="N133" s="13" t="str">
        <f>IF(Maßnahmen!L275="-","",IF(Maßnahmen!L275="","",IF(Maßnahmen!L275="Bitte auswählen","",Maßnahmen!L275)))</f>
        <v/>
      </c>
      <c r="O133" s="13" t="str">
        <f>IF(Maßnahmen!N274="-","",IF(Maßnahmen!N274="","",IF(Maßnahmen!N274="Bitte auswählen","",Maßnahmen!N274)))</f>
        <v/>
      </c>
      <c r="P133" s="13" t="str">
        <f>IF(Maßnahmen!O274="-","",IF(Maßnahmen!O274="","",IF(Maßnahmen!O274="Bitte auswählen","",Maßnahmen!O274)))</f>
        <v/>
      </c>
      <c r="Q133" s="13" t="str">
        <f>IF(Maßnahmen!Q274="-","",IF(Maßnahmen!Q274="","",IF(Maßnahmen!Q274="Bitte auswählen","",Maßnahmen!Q274)))</f>
        <v/>
      </c>
      <c r="R133" s="13" t="str">
        <f>IF(Maßnahmen!Q275="-","",IF(Maßnahmen!Q275="","",IF(Maßnahmen!Q275="Bitte auswählen","",Maßnahmen!Q275)))</f>
        <v/>
      </c>
      <c r="S133" s="15" t="str">
        <f>IF(Maßnahmen!V274="-","",IF(Maßnahmen!V274="","",IF(Maßnahmen!V274="Bitte auswählen","",Maßnahmen!V274)))</f>
        <v/>
      </c>
      <c r="T133" s="15" t="str">
        <f>IF(Maßnahmen!W274="-","",IF(Maßnahmen!W274="","",IF(Maßnahmen!W274="Bitte auswählen","",Maßnahmen!W274)))</f>
        <v/>
      </c>
      <c r="U133" s="15" t="str">
        <f>IF(Maßnahmen!X274="-","",IF(Maßnahmen!X274="","",IF(Maßnahmen!X274="Bitte auswählen","",Maßnahmen!X274)))</f>
        <v/>
      </c>
      <c r="V133" s="15" t="str">
        <f>IF(Maßnahmen!Y274="-","",IF(Maßnahmen!Y274="","",IF(Maßnahmen!Y274="Bitte auswählen","",Maßnahmen!Y274)))</f>
        <v/>
      </c>
      <c r="W133" s="15">
        <f>IF(Maßnahmen!Z274="-","",IF(Maßnahmen!Z274="","",IF(Maßnahmen!Z274="Bitte auswählen","",Maßnahmen!Z274)))</f>
        <v>0</v>
      </c>
      <c r="X133" s="15">
        <f>IF(Maßnahmen!AA274="-","",IF(Maßnahmen!AA274="","",IF(Maßnahmen!AA274="Bitte auswählen","",Maßnahmen!AA274)))</f>
        <v>0</v>
      </c>
      <c r="Y133" s="15">
        <f>IF(Maßnahmen!AB274="-","",IF(Maßnahmen!AB274="","",IF(Maßnahmen!AB274="Bitte auswählen","",Maßnahmen!AB274)))</f>
        <v>0</v>
      </c>
      <c r="Z133" s="21" t="str">
        <f>IF(Maßnahmen!AC274="-","",IF(Maßnahmen!AC274="","",IF(Maßnahmen!AC274="Bitte auswählen","",Maßnahmen!AC274)))</f>
        <v/>
      </c>
      <c r="AA133" s="21" t="str">
        <f>IF(Maßnahmen!AD274="-","",IF(Maßnahmen!AD274="","",IF(Maßnahmen!AD274="Bitte auswählen","",Maßnahmen!AD274)))</f>
        <v/>
      </c>
      <c r="AB133" s="19" t="str">
        <f>IF(Maßnahmen!S274="-","",IF(Maßnahmen!S274="","",IF(Maßnahmen!S274="Bitte auswählen","",Maßnahmen!S274)))</f>
        <v/>
      </c>
      <c r="AC133" s="19" t="str">
        <f>IF(Maßnahmen!U274="-","",IF(Maßnahmen!U274="","",IF(Maßnahmen!U274="Bitte auswählen","",Maßnahmen!U274)))</f>
        <v/>
      </c>
      <c r="AD133" s="19" t="str">
        <f>IF(Maßnahmen!U275="-","",IF(Maßnahmen!U275="","",IF(Maßnahmen!U275="Bitte auswählen","",Maßnahmen!U275)))</f>
        <v/>
      </c>
    </row>
    <row r="134" spans="1:30">
      <c r="A134" s="49" t="str">
        <f>IF(Netzwerk!E$7="-","",IF(Netzwerk!E$7="","",IF(Netzwerk!E$7="Bitte auswählen","",Netzwerk!E$7)))</f>
        <v/>
      </c>
      <c r="B134" s="51" t="str">
        <f>IF(Maßnahmen!R276="-","",IF(Maßnahmen!R276="","",IF(Maßnahmen!R276="Bitte auswählen","",Maßnahmen!R276)))</f>
        <v/>
      </c>
      <c r="C134" s="12">
        <f>IF(Maßnahmen!B276="-","",IF(Maßnahmen!B276="","",IF(Maßnahmen!B276="Bitte auswählen","",Maßnahmen!B276)))</f>
        <v>133</v>
      </c>
      <c r="D134" s="13" t="str">
        <f>IF(Maßnahmen!C276="-","",IF(Maßnahmen!C276="","",IF(Maßnahmen!C276="Bitte auswählen","",Maßnahmen!C276)))</f>
        <v/>
      </c>
      <c r="E134" s="13" t="str">
        <f>IF(Maßnahmen!C277="-","",IF(Maßnahmen!C277="","",IF(Maßnahmen!C277="Bitte auswählen","",Maßnahmen!C277)))</f>
        <v/>
      </c>
      <c r="F134" s="13" t="str">
        <f>IF(Maßnahmen!D276="-","",IF(Maßnahmen!D276="","",IF(Maßnahmen!D276="Bitte auswählen","",Maßnahmen!D276)))</f>
        <v/>
      </c>
      <c r="G134" s="13" t="str">
        <f>IF(Maßnahmen!E276="-","",IF(Maßnahmen!E276="","",IF(Maßnahmen!E276="Bitte auswählen","",Maßnahmen!E276)))</f>
        <v/>
      </c>
      <c r="H134" s="13" t="str">
        <f>IF(Maßnahmen!F276="-","",IF(Maßnahmen!F276="","",IF(Maßnahmen!F276="Bitte auswählen","",Maßnahmen!F276)))</f>
        <v/>
      </c>
      <c r="I134" s="13" t="str">
        <f>IF(Maßnahmen!G276="-","",IF(Maßnahmen!G276="","",IF(Maßnahmen!G276="Bitte auswählen","",Maßnahmen!G276)))</f>
        <v/>
      </c>
      <c r="J134" s="13" t="str">
        <f>IF(Maßnahmen!H276="-","",IF(Maßnahmen!H276="","",IF(Maßnahmen!H276="Bitte auswählen","",Maßnahmen!H276)))</f>
        <v/>
      </c>
      <c r="K134" s="14" t="str">
        <f>IF(Maßnahmen!I276="-","",IF(Maßnahmen!I276="","",IF(Maßnahmen!I276="Bitte auswählen","",Maßnahmen!I276)))</f>
        <v/>
      </c>
      <c r="L134" s="13" t="str">
        <f>IF(Maßnahmen!J276="-","",IF(Maßnahmen!J276="","",IF(Maßnahmen!J276="Bitte auswählen","",Maßnahmen!J276)))</f>
        <v/>
      </c>
      <c r="M134" s="13" t="str">
        <f>IF(Maßnahmen!L276="-","",IF(Maßnahmen!L276="","",IF(Maßnahmen!L276="Bitte auswählen","",Maßnahmen!L276)))</f>
        <v/>
      </c>
      <c r="N134" s="13" t="str">
        <f>IF(Maßnahmen!L277="-","",IF(Maßnahmen!L277="","",IF(Maßnahmen!L277="Bitte auswählen","",Maßnahmen!L277)))</f>
        <v/>
      </c>
      <c r="O134" s="13" t="str">
        <f>IF(Maßnahmen!N276="-","",IF(Maßnahmen!N276="","",IF(Maßnahmen!N276="Bitte auswählen","",Maßnahmen!N276)))</f>
        <v/>
      </c>
      <c r="P134" s="13" t="str">
        <f>IF(Maßnahmen!O276="-","",IF(Maßnahmen!O276="","",IF(Maßnahmen!O276="Bitte auswählen","",Maßnahmen!O276)))</f>
        <v/>
      </c>
      <c r="Q134" s="13" t="str">
        <f>IF(Maßnahmen!Q276="-","",IF(Maßnahmen!Q276="","",IF(Maßnahmen!Q276="Bitte auswählen","",Maßnahmen!Q276)))</f>
        <v/>
      </c>
      <c r="R134" s="13" t="str">
        <f>IF(Maßnahmen!Q277="-","",IF(Maßnahmen!Q277="","",IF(Maßnahmen!Q277="Bitte auswählen","",Maßnahmen!Q277)))</f>
        <v/>
      </c>
      <c r="S134" s="15" t="str">
        <f>IF(Maßnahmen!V276="-","",IF(Maßnahmen!V276="","",IF(Maßnahmen!V276="Bitte auswählen","",Maßnahmen!V276)))</f>
        <v/>
      </c>
      <c r="T134" s="15" t="str">
        <f>IF(Maßnahmen!W276="-","",IF(Maßnahmen!W276="","",IF(Maßnahmen!W276="Bitte auswählen","",Maßnahmen!W276)))</f>
        <v/>
      </c>
      <c r="U134" s="15" t="str">
        <f>IF(Maßnahmen!X276="-","",IF(Maßnahmen!X276="","",IF(Maßnahmen!X276="Bitte auswählen","",Maßnahmen!X276)))</f>
        <v/>
      </c>
      <c r="V134" s="15" t="str">
        <f>IF(Maßnahmen!Y276="-","",IF(Maßnahmen!Y276="","",IF(Maßnahmen!Y276="Bitte auswählen","",Maßnahmen!Y276)))</f>
        <v/>
      </c>
      <c r="W134" s="15">
        <f>IF(Maßnahmen!Z276="-","",IF(Maßnahmen!Z276="","",IF(Maßnahmen!Z276="Bitte auswählen","",Maßnahmen!Z276)))</f>
        <v>0</v>
      </c>
      <c r="X134" s="15">
        <f>IF(Maßnahmen!AA276="-","",IF(Maßnahmen!AA276="","",IF(Maßnahmen!AA276="Bitte auswählen","",Maßnahmen!AA276)))</f>
        <v>0</v>
      </c>
      <c r="Y134" s="15">
        <f>IF(Maßnahmen!AB276="-","",IF(Maßnahmen!AB276="","",IF(Maßnahmen!AB276="Bitte auswählen","",Maßnahmen!AB276)))</f>
        <v>0</v>
      </c>
      <c r="Z134" s="21" t="str">
        <f>IF(Maßnahmen!AC276="-","",IF(Maßnahmen!AC276="","",IF(Maßnahmen!AC276="Bitte auswählen","",Maßnahmen!AC276)))</f>
        <v/>
      </c>
      <c r="AA134" s="21" t="str">
        <f>IF(Maßnahmen!AD276="-","",IF(Maßnahmen!AD276="","",IF(Maßnahmen!AD276="Bitte auswählen","",Maßnahmen!AD276)))</f>
        <v/>
      </c>
      <c r="AB134" s="19" t="str">
        <f>IF(Maßnahmen!S276="-","",IF(Maßnahmen!S276="","",IF(Maßnahmen!S276="Bitte auswählen","",Maßnahmen!S276)))</f>
        <v/>
      </c>
      <c r="AC134" s="19" t="str">
        <f>IF(Maßnahmen!U276="-","",IF(Maßnahmen!U276="","",IF(Maßnahmen!U276="Bitte auswählen","",Maßnahmen!U276)))</f>
        <v/>
      </c>
      <c r="AD134" s="19" t="str">
        <f>IF(Maßnahmen!U277="-","",IF(Maßnahmen!U277="","",IF(Maßnahmen!U277="Bitte auswählen","",Maßnahmen!U277)))</f>
        <v/>
      </c>
    </row>
    <row r="135" spans="1:30">
      <c r="A135" s="49" t="str">
        <f>IF(Netzwerk!E$7="-","",IF(Netzwerk!E$7="","",IF(Netzwerk!E$7="Bitte auswählen","",Netzwerk!E$7)))</f>
        <v/>
      </c>
      <c r="B135" s="51" t="str">
        <f>IF(Maßnahmen!R278="-","",IF(Maßnahmen!R278="","",IF(Maßnahmen!R278="Bitte auswählen","",Maßnahmen!R278)))</f>
        <v/>
      </c>
      <c r="C135" s="12">
        <f>IF(Maßnahmen!B278="-","",IF(Maßnahmen!B278="","",IF(Maßnahmen!B278="Bitte auswählen","",Maßnahmen!B278)))</f>
        <v>134</v>
      </c>
      <c r="D135" s="13" t="str">
        <f>IF(Maßnahmen!C278="-","",IF(Maßnahmen!C278="","",IF(Maßnahmen!C278="Bitte auswählen","",Maßnahmen!C278)))</f>
        <v/>
      </c>
      <c r="E135" s="13" t="str">
        <f>IF(Maßnahmen!C279="-","",IF(Maßnahmen!C279="","",IF(Maßnahmen!C279="Bitte auswählen","",Maßnahmen!C279)))</f>
        <v/>
      </c>
      <c r="F135" s="13" t="str">
        <f>IF(Maßnahmen!D278="-","",IF(Maßnahmen!D278="","",IF(Maßnahmen!D278="Bitte auswählen","",Maßnahmen!D278)))</f>
        <v/>
      </c>
      <c r="G135" s="13" t="str">
        <f>IF(Maßnahmen!E278="-","",IF(Maßnahmen!E278="","",IF(Maßnahmen!E278="Bitte auswählen","",Maßnahmen!E278)))</f>
        <v/>
      </c>
      <c r="H135" s="13" t="str">
        <f>IF(Maßnahmen!F278="-","",IF(Maßnahmen!F278="","",IF(Maßnahmen!F278="Bitte auswählen","",Maßnahmen!F278)))</f>
        <v/>
      </c>
      <c r="I135" s="13" t="str">
        <f>IF(Maßnahmen!G278="-","",IF(Maßnahmen!G278="","",IF(Maßnahmen!G278="Bitte auswählen","",Maßnahmen!G278)))</f>
        <v/>
      </c>
      <c r="J135" s="13" t="str">
        <f>IF(Maßnahmen!H278="-","",IF(Maßnahmen!H278="","",IF(Maßnahmen!H278="Bitte auswählen","",Maßnahmen!H278)))</f>
        <v/>
      </c>
      <c r="K135" s="14" t="str">
        <f>IF(Maßnahmen!I278="-","",IF(Maßnahmen!I278="","",IF(Maßnahmen!I278="Bitte auswählen","",Maßnahmen!I278)))</f>
        <v/>
      </c>
      <c r="L135" s="13" t="str">
        <f>IF(Maßnahmen!J278="-","",IF(Maßnahmen!J278="","",IF(Maßnahmen!J278="Bitte auswählen","",Maßnahmen!J278)))</f>
        <v/>
      </c>
      <c r="M135" s="13" t="str">
        <f>IF(Maßnahmen!L278="-","",IF(Maßnahmen!L278="","",IF(Maßnahmen!L278="Bitte auswählen","",Maßnahmen!L278)))</f>
        <v/>
      </c>
      <c r="N135" s="13" t="str">
        <f>IF(Maßnahmen!L279="-","",IF(Maßnahmen!L279="","",IF(Maßnahmen!L279="Bitte auswählen","",Maßnahmen!L279)))</f>
        <v/>
      </c>
      <c r="O135" s="13" t="str">
        <f>IF(Maßnahmen!N278="-","",IF(Maßnahmen!N278="","",IF(Maßnahmen!N278="Bitte auswählen","",Maßnahmen!N278)))</f>
        <v/>
      </c>
      <c r="P135" s="13" t="str">
        <f>IF(Maßnahmen!O278="-","",IF(Maßnahmen!O278="","",IF(Maßnahmen!O278="Bitte auswählen","",Maßnahmen!O278)))</f>
        <v/>
      </c>
      <c r="Q135" s="13" t="str">
        <f>IF(Maßnahmen!Q278="-","",IF(Maßnahmen!Q278="","",IF(Maßnahmen!Q278="Bitte auswählen","",Maßnahmen!Q278)))</f>
        <v/>
      </c>
      <c r="R135" s="13" t="str">
        <f>IF(Maßnahmen!Q279="-","",IF(Maßnahmen!Q279="","",IF(Maßnahmen!Q279="Bitte auswählen","",Maßnahmen!Q279)))</f>
        <v/>
      </c>
      <c r="S135" s="15" t="str">
        <f>IF(Maßnahmen!V278="-","",IF(Maßnahmen!V278="","",IF(Maßnahmen!V278="Bitte auswählen","",Maßnahmen!V278)))</f>
        <v/>
      </c>
      <c r="T135" s="15" t="str">
        <f>IF(Maßnahmen!W278="-","",IF(Maßnahmen!W278="","",IF(Maßnahmen!W278="Bitte auswählen","",Maßnahmen!W278)))</f>
        <v/>
      </c>
      <c r="U135" s="15" t="str">
        <f>IF(Maßnahmen!X278="-","",IF(Maßnahmen!X278="","",IF(Maßnahmen!X278="Bitte auswählen","",Maßnahmen!X278)))</f>
        <v/>
      </c>
      <c r="V135" s="15" t="str">
        <f>IF(Maßnahmen!Y278="-","",IF(Maßnahmen!Y278="","",IF(Maßnahmen!Y278="Bitte auswählen","",Maßnahmen!Y278)))</f>
        <v/>
      </c>
      <c r="W135" s="15">
        <f>IF(Maßnahmen!Z278="-","",IF(Maßnahmen!Z278="","",IF(Maßnahmen!Z278="Bitte auswählen","",Maßnahmen!Z278)))</f>
        <v>0</v>
      </c>
      <c r="X135" s="15">
        <f>IF(Maßnahmen!AA278="-","",IF(Maßnahmen!AA278="","",IF(Maßnahmen!AA278="Bitte auswählen","",Maßnahmen!AA278)))</f>
        <v>0</v>
      </c>
      <c r="Y135" s="15">
        <f>IF(Maßnahmen!AB278="-","",IF(Maßnahmen!AB278="","",IF(Maßnahmen!AB278="Bitte auswählen","",Maßnahmen!AB278)))</f>
        <v>0</v>
      </c>
      <c r="Z135" s="21" t="str">
        <f>IF(Maßnahmen!AC278="-","",IF(Maßnahmen!AC278="","",IF(Maßnahmen!AC278="Bitte auswählen","",Maßnahmen!AC278)))</f>
        <v/>
      </c>
      <c r="AA135" s="21" t="str">
        <f>IF(Maßnahmen!AD278="-","",IF(Maßnahmen!AD278="","",IF(Maßnahmen!AD278="Bitte auswählen","",Maßnahmen!AD278)))</f>
        <v/>
      </c>
      <c r="AB135" s="19" t="str">
        <f>IF(Maßnahmen!S278="-","",IF(Maßnahmen!S278="","",IF(Maßnahmen!S278="Bitte auswählen","",Maßnahmen!S278)))</f>
        <v/>
      </c>
      <c r="AC135" s="19" t="str">
        <f>IF(Maßnahmen!U278="-","",IF(Maßnahmen!U278="","",IF(Maßnahmen!U278="Bitte auswählen","",Maßnahmen!U278)))</f>
        <v/>
      </c>
      <c r="AD135" s="19" t="str">
        <f>IF(Maßnahmen!U279="-","",IF(Maßnahmen!U279="","",IF(Maßnahmen!U279="Bitte auswählen","",Maßnahmen!U279)))</f>
        <v/>
      </c>
    </row>
    <row r="136" spans="1:30">
      <c r="A136" s="49" t="str">
        <f>IF(Netzwerk!E$7="-","",IF(Netzwerk!E$7="","",IF(Netzwerk!E$7="Bitte auswählen","",Netzwerk!E$7)))</f>
        <v/>
      </c>
      <c r="B136" s="51" t="str">
        <f>IF(Maßnahmen!R280="-","",IF(Maßnahmen!R280="","",IF(Maßnahmen!R280="Bitte auswählen","",Maßnahmen!R280)))</f>
        <v/>
      </c>
      <c r="C136" s="12">
        <f>IF(Maßnahmen!B280="-","",IF(Maßnahmen!B280="","",IF(Maßnahmen!B280="Bitte auswählen","",Maßnahmen!B280)))</f>
        <v>135</v>
      </c>
      <c r="D136" s="13" t="str">
        <f>IF(Maßnahmen!C280="-","",IF(Maßnahmen!C280="","",IF(Maßnahmen!C280="Bitte auswählen","",Maßnahmen!C280)))</f>
        <v/>
      </c>
      <c r="E136" s="13" t="str">
        <f>IF(Maßnahmen!C281="-","",IF(Maßnahmen!C281="","",IF(Maßnahmen!C281="Bitte auswählen","",Maßnahmen!C281)))</f>
        <v/>
      </c>
      <c r="F136" s="13" t="str">
        <f>IF(Maßnahmen!D280="-","",IF(Maßnahmen!D280="","",IF(Maßnahmen!D280="Bitte auswählen","",Maßnahmen!D280)))</f>
        <v/>
      </c>
      <c r="G136" s="13" t="str">
        <f>IF(Maßnahmen!E280="-","",IF(Maßnahmen!E280="","",IF(Maßnahmen!E280="Bitte auswählen","",Maßnahmen!E280)))</f>
        <v/>
      </c>
      <c r="H136" s="13" t="str">
        <f>IF(Maßnahmen!F280="-","",IF(Maßnahmen!F280="","",IF(Maßnahmen!F280="Bitte auswählen","",Maßnahmen!F280)))</f>
        <v/>
      </c>
      <c r="I136" s="13" t="str">
        <f>IF(Maßnahmen!G280="-","",IF(Maßnahmen!G280="","",IF(Maßnahmen!G280="Bitte auswählen","",Maßnahmen!G280)))</f>
        <v/>
      </c>
      <c r="J136" s="13" t="str">
        <f>IF(Maßnahmen!H280="-","",IF(Maßnahmen!H280="","",IF(Maßnahmen!H280="Bitte auswählen","",Maßnahmen!H280)))</f>
        <v/>
      </c>
      <c r="K136" s="14" t="str">
        <f>IF(Maßnahmen!I280="-","",IF(Maßnahmen!I280="","",IF(Maßnahmen!I280="Bitte auswählen","",Maßnahmen!I280)))</f>
        <v/>
      </c>
      <c r="L136" s="13" t="str">
        <f>IF(Maßnahmen!J280="-","",IF(Maßnahmen!J280="","",IF(Maßnahmen!J280="Bitte auswählen","",Maßnahmen!J280)))</f>
        <v/>
      </c>
      <c r="M136" s="13" t="str">
        <f>IF(Maßnahmen!L280="-","",IF(Maßnahmen!L280="","",IF(Maßnahmen!L280="Bitte auswählen","",Maßnahmen!L280)))</f>
        <v/>
      </c>
      <c r="N136" s="13" t="str">
        <f>IF(Maßnahmen!L281="-","",IF(Maßnahmen!L281="","",IF(Maßnahmen!L281="Bitte auswählen","",Maßnahmen!L281)))</f>
        <v/>
      </c>
      <c r="O136" s="13" t="str">
        <f>IF(Maßnahmen!N280="-","",IF(Maßnahmen!N280="","",IF(Maßnahmen!N280="Bitte auswählen","",Maßnahmen!N280)))</f>
        <v/>
      </c>
      <c r="P136" s="13" t="str">
        <f>IF(Maßnahmen!O280="-","",IF(Maßnahmen!O280="","",IF(Maßnahmen!O280="Bitte auswählen","",Maßnahmen!O280)))</f>
        <v/>
      </c>
      <c r="Q136" s="13" t="str">
        <f>IF(Maßnahmen!Q280="-","",IF(Maßnahmen!Q280="","",IF(Maßnahmen!Q280="Bitte auswählen","",Maßnahmen!Q280)))</f>
        <v/>
      </c>
      <c r="R136" s="13" t="str">
        <f>IF(Maßnahmen!Q281="-","",IF(Maßnahmen!Q281="","",IF(Maßnahmen!Q281="Bitte auswählen","",Maßnahmen!Q281)))</f>
        <v/>
      </c>
      <c r="S136" s="15" t="str">
        <f>IF(Maßnahmen!V280="-","",IF(Maßnahmen!V280="","",IF(Maßnahmen!V280="Bitte auswählen","",Maßnahmen!V280)))</f>
        <v/>
      </c>
      <c r="T136" s="15" t="str">
        <f>IF(Maßnahmen!W280="-","",IF(Maßnahmen!W280="","",IF(Maßnahmen!W280="Bitte auswählen","",Maßnahmen!W280)))</f>
        <v/>
      </c>
      <c r="U136" s="15" t="str">
        <f>IF(Maßnahmen!X280="-","",IF(Maßnahmen!X280="","",IF(Maßnahmen!X280="Bitte auswählen","",Maßnahmen!X280)))</f>
        <v/>
      </c>
      <c r="V136" s="15" t="str">
        <f>IF(Maßnahmen!Y280="-","",IF(Maßnahmen!Y280="","",IF(Maßnahmen!Y280="Bitte auswählen","",Maßnahmen!Y280)))</f>
        <v/>
      </c>
      <c r="W136" s="15">
        <f>IF(Maßnahmen!Z280="-","",IF(Maßnahmen!Z280="","",IF(Maßnahmen!Z280="Bitte auswählen","",Maßnahmen!Z280)))</f>
        <v>0</v>
      </c>
      <c r="X136" s="15">
        <f>IF(Maßnahmen!AA280="-","",IF(Maßnahmen!AA280="","",IF(Maßnahmen!AA280="Bitte auswählen","",Maßnahmen!AA280)))</f>
        <v>0</v>
      </c>
      <c r="Y136" s="15">
        <f>IF(Maßnahmen!AB280="-","",IF(Maßnahmen!AB280="","",IF(Maßnahmen!AB280="Bitte auswählen","",Maßnahmen!AB280)))</f>
        <v>0</v>
      </c>
      <c r="Z136" s="21" t="str">
        <f>IF(Maßnahmen!AC280="-","",IF(Maßnahmen!AC280="","",IF(Maßnahmen!AC280="Bitte auswählen","",Maßnahmen!AC280)))</f>
        <v/>
      </c>
      <c r="AA136" s="21" t="str">
        <f>IF(Maßnahmen!AD280="-","",IF(Maßnahmen!AD280="","",IF(Maßnahmen!AD280="Bitte auswählen","",Maßnahmen!AD280)))</f>
        <v/>
      </c>
      <c r="AB136" s="19" t="str">
        <f>IF(Maßnahmen!S280="-","",IF(Maßnahmen!S280="","",IF(Maßnahmen!S280="Bitte auswählen","",Maßnahmen!S280)))</f>
        <v/>
      </c>
      <c r="AC136" s="19" t="str">
        <f>IF(Maßnahmen!U280="-","",IF(Maßnahmen!U280="","",IF(Maßnahmen!U280="Bitte auswählen","",Maßnahmen!U280)))</f>
        <v/>
      </c>
      <c r="AD136" s="19" t="str">
        <f>IF(Maßnahmen!U281="-","",IF(Maßnahmen!U281="","",IF(Maßnahmen!U281="Bitte auswählen","",Maßnahmen!U281)))</f>
        <v/>
      </c>
    </row>
    <row r="137" spans="1:30">
      <c r="A137" s="49" t="str">
        <f>IF(Netzwerk!E$7="-","",IF(Netzwerk!E$7="","",IF(Netzwerk!E$7="Bitte auswählen","",Netzwerk!E$7)))</f>
        <v/>
      </c>
      <c r="B137" s="51" t="str">
        <f>IF(Maßnahmen!R282="-","",IF(Maßnahmen!R282="","",IF(Maßnahmen!R282="Bitte auswählen","",Maßnahmen!R282)))</f>
        <v/>
      </c>
      <c r="C137" s="12">
        <f>IF(Maßnahmen!B282="-","",IF(Maßnahmen!B282="","",IF(Maßnahmen!B282="Bitte auswählen","",Maßnahmen!B282)))</f>
        <v>136</v>
      </c>
      <c r="D137" s="13" t="str">
        <f>IF(Maßnahmen!C282="-","",IF(Maßnahmen!C282="","",IF(Maßnahmen!C282="Bitte auswählen","",Maßnahmen!C282)))</f>
        <v/>
      </c>
      <c r="E137" s="13" t="str">
        <f>IF(Maßnahmen!C283="-","",IF(Maßnahmen!C283="","",IF(Maßnahmen!C283="Bitte auswählen","",Maßnahmen!C283)))</f>
        <v/>
      </c>
      <c r="F137" s="13" t="str">
        <f>IF(Maßnahmen!D282="-","",IF(Maßnahmen!D282="","",IF(Maßnahmen!D282="Bitte auswählen","",Maßnahmen!D282)))</f>
        <v/>
      </c>
      <c r="G137" s="13" t="str">
        <f>IF(Maßnahmen!E282="-","",IF(Maßnahmen!E282="","",IF(Maßnahmen!E282="Bitte auswählen","",Maßnahmen!E282)))</f>
        <v/>
      </c>
      <c r="H137" s="13" t="str">
        <f>IF(Maßnahmen!F282="-","",IF(Maßnahmen!F282="","",IF(Maßnahmen!F282="Bitte auswählen","",Maßnahmen!F282)))</f>
        <v/>
      </c>
      <c r="I137" s="13" t="str">
        <f>IF(Maßnahmen!G282="-","",IF(Maßnahmen!G282="","",IF(Maßnahmen!G282="Bitte auswählen","",Maßnahmen!G282)))</f>
        <v/>
      </c>
      <c r="J137" s="13" t="str">
        <f>IF(Maßnahmen!H282="-","",IF(Maßnahmen!H282="","",IF(Maßnahmen!H282="Bitte auswählen","",Maßnahmen!H282)))</f>
        <v/>
      </c>
      <c r="K137" s="14" t="str">
        <f>IF(Maßnahmen!I282="-","",IF(Maßnahmen!I282="","",IF(Maßnahmen!I282="Bitte auswählen","",Maßnahmen!I282)))</f>
        <v/>
      </c>
      <c r="L137" s="13" t="str">
        <f>IF(Maßnahmen!J282="-","",IF(Maßnahmen!J282="","",IF(Maßnahmen!J282="Bitte auswählen","",Maßnahmen!J282)))</f>
        <v/>
      </c>
      <c r="M137" s="13" t="str">
        <f>IF(Maßnahmen!L282="-","",IF(Maßnahmen!L282="","",IF(Maßnahmen!L282="Bitte auswählen","",Maßnahmen!L282)))</f>
        <v/>
      </c>
      <c r="N137" s="13" t="str">
        <f>IF(Maßnahmen!L283="-","",IF(Maßnahmen!L283="","",IF(Maßnahmen!L283="Bitte auswählen","",Maßnahmen!L283)))</f>
        <v/>
      </c>
      <c r="O137" s="13" t="str">
        <f>IF(Maßnahmen!N282="-","",IF(Maßnahmen!N282="","",IF(Maßnahmen!N282="Bitte auswählen","",Maßnahmen!N282)))</f>
        <v/>
      </c>
      <c r="P137" s="13" t="str">
        <f>IF(Maßnahmen!O282="-","",IF(Maßnahmen!O282="","",IF(Maßnahmen!O282="Bitte auswählen","",Maßnahmen!O282)))</f>
        <v/>
      </c>
      <c r="Q137" s="13" t="str">
        <f>IF(Maßnahmen!Q282="-","",IF(Maßnahmen!Q282="","",IF(Maßnahmen!Q282="Bitte auswählen","",Maßnahmen!Q282)))</f>
        <v/>
      </c>
      <c r="R137" s="13" t="str">
        <f>IF(Maßnahmen!Q283="-","",IF(Maßnahmen!Q283="","",IF(Maßnahmen!Q283="Bitte auswählen","",Maßnahmen!Q283)))</f>
        <v/>
      </c>
      <c r="S137" s="15" t="str">
        <f>IF(Maßnahmen!V282="-","",IF(Maßnahmen!V282="","",IF(Maßnahmen!V282="Bitte auswählen","",Maßnahmen!V282)))</f>
        <v/>
      </c>
      <c r="T137" s="15" t="str">
        <f>IF(Maßnahmen!W282="-","",IF(Maßnahmen!W282="","",IF(Maßnahmen!W282="Bitte auswählen","",Maßnahmen!W282)))</f>
        <v/>
      </c>
      <c r="U137" s="15" t="str">
        <f>IF(Maßnahmen!X282="-","",IF(Maßnahmen!X282="","",IF(Maßnahmen!X282="Bitte auswählen","",Maßnahmen!X282)))</f>
        <v/>
      </c>
      <c r="V137" s="15" t="str">
        <f>IF(Maßnahmen!Y282="-","",IF(Maßnahmen!Y282="","",IF(Maßnahmen!Y282="Bitte auswählen","",Maßnahmen!Y282)))</f>
        <v/>
      </c>
      <c r="W137" s="15">
        <f>IF(Maßnahmen!Z282="-","",IF(Maßnahmen!Z282="","",IF(Maßnahmen!Z282="Bitte auswählen","",Maßnahmen!Z282)))</f>
        <v>0</v>
      </c>
      <c r="X137" s="15">
        <f>IF(Maßnahmen!AA282="-","",IF(Maßnahmen!AA282="","",IF(Maßnahmen!AA282="Bitte auswählen","",Maßnahmen!AA282)))</f>
        <v>0</v>
      </c>
      <c r="Y137" s="15">
        <f>IF(Maßnahmen!AB282="-","",IF(Maßnahmen!AB282="","",IF(Maßnahmen!AB282="Bitte auswählen","",Maßnahmen!AB282)))</f>
        <v>0</v>
      </c>
      <c r="Z137" s="21" t="str">
        <f>IF(Maßnahmen!AC282="-","",IF(Maßnahmen!AC282="","",IF(Maßnahmen!AC282="Bitte auswählen","",Maßnahmen!AC282)))</f>
        <v/>
      </c>
      <c r="AA137" s="21" t="str">
        <f>IF(Maßnahmen!AD282="-","",IF(Maßnahmen!AD282="","",IF(Maßnahmen!AD282="Bitte auswählen","",Maßnahmen!AD282)))</f>
        <v/>
      </c>
      <c r="AB137" s="19" t="str">
        <f>IF(Maßnahmen!S282="-","",IF(Maßnahmen!S282="","",IF(Maßnahmen!S282="Bitte auswählen","",Maßnahmen!S282)))</f>
        <v/>
      </c>
      <c r="AC137" s="19" t="str">
        <f>IF(Maßnahmen!U282="-","",IF(Maßnahmen!U282="","",IF(Maßnahmen!U282="Bitte auswählen","",Maßnahmen!U282)))</f>
        <v/>
      </c>
      <c r="AD137" s="19" t="str">
        <f>IF(Maßnahmen!U283="-","",IF(Maßnahmen!U283="","",IF(Maßnahmen!U283="Bitte auswählen","",Maßnahmen!U283)))</f>
        <v/>
      </c>
    </row>
    <row r="138" spans="1:30">
      <c r="A138" s="49" t="str">
        <f>IF(Netzwerk!E$7="-","",IF(Netzwerk!E$7="","",IF(Netzwerk!E$7="Bitte auswählen","",Netzwerk!E$7)))</f>
        <v/>
      </c>
      <c r="B138" s="51" t="str">
        <f>IF(Maßnahmen!R284="-","",IF(Maßnahmen!R284="","",IF(Maßnahmen!R284="Bitte auswählen","",Maßnahmen!R284)))</f>
        <v/>
      </c>
      <c r="C138" s="12">
        <f>IF(Maßnahmen!B284="-","",IF(Maßnahmen!B284="","",IF(Maßnahmen!B284="Bitte auswählen","",Maßnahmen!B284)))</f>
        <v>137</v>
      </c>
      <c r="D138" s="13" t="str">
        <f>IF(Maßnahmen!C284="-","",IF(Maßnahmen!C284="","",IF(Maßnahmen!C284="Bitte auswählen","",Maßnahmen!C284)))</f>
        <v/>
      </c>
      <c r="E138" s="13" t="str">
        <f>IF(Maßnahmen!C285="-","",IF(Maßnahmen!C285="","",IF(Maßnahmen!C285="Bitte auswählen","",Maßnahmen!C285)))</f>
        <v/>
      </c>
      <c r="F138" s="13" t="str">
        <f>IF(Maßnahmen!D284="-","",IF(Maßnahmen!D284="","",IF(Maßnahmen!D284="Bitte auswählen","",Maßnahmen!D284)))</f>
        <v/>
      </c>
      <c r="G138" s="13" t="str">
        <f>IF(Maßnahmen!E284="-","",IF(Maßnahmen!E284="","",IF(Maßnahmen!E284="Bitte auswählen","",Maßnahmen!E284)))</f>
        <v/>
      </c>
      <c r="H138" s="13" t="str">
        <f>IF(Maßnahmen!F284="-","",IF(Maßnahmen!F284="","",IF(Maßnahmen!F284="Bitte auswählen","",Maßnahmen!F284)))</f>
        <v/>
      </c>
      <c r="I138" s="13" t="str">
        <f>IF(Maßnahmen!G284="-","",IF(Maßnahmen!G284="","",IF(Maßnahmen!G284="Bitte auswählen","",Maßnahmen!G284)))</f>
        <v/>
      </c>
      <c r="J138" s="13" t="str">
        <f>IF(Maßnahmen!H284="-","",IF(Maßnahmen!H284="","",IF(Maßnahmen!H284="Bitte auswählen","",Maßnahmen!H284)))</f>
        <v/>
      </c>
      <c r="K138" s="14" t="str">
        <f>IF(Maßnahmen!I284="-","",IF(Maßnahmen!I284="","",IF(Maßnahmen!I284="Bitte auswählen","",Maßnahmen!I284)))</f>
        <v/>
      </c>
      <c r="L138" s="13" t="str">
        <f>IF(Maßnahmen!J284="-","",IF(Maßnahmen!J284="","",IF(Maßnahmen!J284="Bitte auswählen","",Maßnahmen!J284)))</f>
        <v/>
      </c>
      <c r="M138" s="13" t="str">
        <f>IF(Maßnahmen!L284="-","",IF(Maßnahmen!L284="","",IF(Maßnahmen!L284="Bitte auswählen","",Maßnahmen!L284)))</f>
        <v/>
      </c>
      <c r="N138" s="13" t="str">
        <f>IF(Maßnahmen!L285="-","",IF(Maßnahmen!L285="","",IF(Maßnahmen!L285="Bitte auswählen","",Maßnahmen!L285)))</f>
        <v/>
      </c>
      <c r="O138" s="13" t="str">
        <f>IF(Maßnahmen!N284="-","",IF(Maßnahmen!N284="","",IF(Maßnahmen!N284="Bitte auswählen","",Maßnahmen!N284)))</f>
        <v/>
      </c>
      <c r="P138" s="13" t="str">
        <f>IF(Maßnahmen!O284="-","",IF(Maßnahmen!O284="","",IF(Maßnahmen!O284="Bitte auswählen","",Maßnahmen!O284)))</f>
        <v/>
      </c>
      <c r="Q138" s="13" t="str">
        <f>IF(Maßnahmen!Q284="-","",IF(Maßnahmen!Q284="","",IF(Maßnahmen!Q284="Bitte auswählen","",Maßnahmen!Q284)))</f>
        <v/>
      </c>
      <c r="R138" s="13" t="str">
        <f>IF(Maßnahmen!Q285="-","",IF(Maßnahmen!Q285="","",IF(Maßnahmen!Q285="Bitte auswählen","",Maßnahmen!Q285)))</f>
        <v/>
      </c>
      <c r="S138" s="15" t="str">
        <f>IF(Maßnahmen!V284="-","",IF(Maßnahmen!V284="","",IF(Maßnahmen!V284="Bitte auswählen","",Maßnahmen!V284)))</f>
        <v/>
      </c>
      <c r="T138" s="15" t="str">
        <f>IF(Maßnahmen!W284="-","",IF(Maßnahmen!W284="","",IF(Maßnahmen!W284="Bitte auswählen","",Maßnahmen!W284)))</f>
        <v/>
      </c>
      <c r="U138" s="15" t="str">
        <f>IF(Maßnahmen!X284="-","",IF(Maßnahmen!X284="","",IF(Maßnahmen!X284="Bitte auswählen","",Maßnahmen!X284)))</f>
        <v/>
      </c>
      <c r="V138" s="15" t="str">
        <f>IF(Maßnahmen!Y284="-","",IF(Maßnahmen!Y284="","",IF(Maßnahmen!Y284="Bitte auswählen","",Maßnahmen!Y284)))</f>
        <v/>
      </c>
      <c r="W138" s="15">
        <f>IF(Maßnahmen!Z284="-","",IF(Maßnahmen!Z284="","",IF(Maßnahmen!Z284="Bitte auswählen","",Maßnahmen!Z284)))</f>
        <v>0</v>
      </c>
      <c r="X138" s="15">
        <f>IF(Maßnahmen!AA284="-","",IF(Maßnahmen!AA284="","",IF(Maßnahmen!AA284="Bitte auswählen","",Maßnahmen!AA284)))</f>
        <v>0</v>
      </c>
      <c r="Y138" s="15">
        <f>IF(Maßnahmen!AB284="-","",IF(Maßnahmen!AB284="","",IF(Maßnahmen!AB284="Bitte auswählen","",Maßnahmen!AB284)))</f>
        <v>0</v>
      </c>
      <c r="Z138" s="21" t="str">
        <f>IF(Maßnahmen!AC284="-","",IF(Maßnahmen!AC284="","",IF(Maßnahmen!AC284="Bitte auswählen","",Maßnahmen!AC284)))</f>
        <v/>
      </c>
      <c r="AA138" s="21" t="str">
        <f>IF(Maßnahmen!AD284="-","",IF(Maßnahmen!AD284="","",IF(Maßnahmen!AD284="Bitte auswählen","",Maßnahmen!AD284)))</f>
        <v/>
      </c>
      <c r="AB138" s="19" t="str">
        <f>IF(Maßnahmen!S284="-","",IF(Maßnahmen!S284="","",IF(Maßnahmen!S284="Bitte auswählen","",Maßnahmen!S284)))</f>
        <v/>
      </c>
      <c r="AC138" s="19" t="str">
        <f>IF(Maßnahmen!U284="-","",IF(Maßnahmen!U284="","",IF(Maßnahmen!U284="Bitte auswählen","",Maßnahmen!U284)))</f>
        <v/>
      </c>
      <c r="AD138" s="19" t="str">
        <f>IF(Maßnahmen!U285="-","",IF(Maßnahmen!U285="","",IF(Maßnahmen!U285="Bitte auswählen","",Maßnahmen!U285)))</f>
        <v/>
      </c>
    </row>
    <row r="139" spans="1:30">
      <c r="A139" s="49" t="str">
        <f>IF(Netzwerk!E$7="-","",IF(Netzwerk!E$7="","",IF(Netzwerk!E$7="Bitte auswählen","",Netzwerk!E$7)))</f>
        <v/>
      </c>
      <c r="B139" s="51" t="str">
        <f>IF(Maßnahmen!R286="-","",IF(Maßnahmen!R286="","",IF(Maßnahmen!R286="Bitte auswählen","",Maßnahmen!R286)))</f>
        <v/>
      </c>
      <c r="C139" s="12">
        <f>IF(Maßnahmen!B286="-","",IF(Maßnahmen!B286="","",IF(Maßnahmen!B286="Bitte auswählen","",Maßnahmen!B286)))</f>
        <v>138</v>
      </c>
      <c r="D139" s="13" t="str">
        <f>IF(Maßnahmen!C286="-","",IF(Maßnahmen!C286="","",IF(Maßnahmen!C286="Bitte auswählen","",Maßnahmen!C286)))</f>
        <v/>
      </c>
      <c r="E139" s="13" t="str">
        <f>IF(Maßnahmen!C287="-","",IF(Maßnahmen!C287="","",IF(Maßnahmen!C287="Bitte auswählen","",Maßnahmen!C287)))</f>
        <v/>
      </c>
      <c r="F139" s="13" t="str">
        <f>IF(Maßnahmen!D286="-","",IF(Maßnahmen!D286="","",IF(Maßnahmen!D286="Bitte auswählen","",Maßnahmen!D286)))</f>
        <v/>
      </c>
      <c r="G139" s="13" t="str">
        <f>IF(Maßnahmen!E286="-","",IF(Maßnahmen!E286="","",IF(Maßnahmen!E286="Bitte auswählen","",Maßnahmen!E286)))</f>
        <v/>
      </c>
      <c r="H139" s="13" t="str">
        <f>IF(Maßnahmen!F286="-","",IF(Maßnahmen!F286="","",IF(Maßnahmen!F286="Bitte auswählen","",Maßnahmen!F286)))</f>
        <v/>
      </c>
      <c r="I139" s="13" t="str">
        <f>IF(Maßnahmen!G286="-","",IF(Maßnahmen!G286="","",IF(Maßnahmen!G286="Bitte auswählen","",Maßnahmen!G286)))</f>
        <v/>
      </c>
      <c r="J139" s="13" t="str">
        <f>IF(Maßnahmen!H286="-","",IF(Maßnahmen!H286="","",IF(Maßnahmen!H286="Bitte auswählen","",Maßnahmen!H286)))</f>
        <v/>
      </c>
      <c r="K139" s="14" t="str">
        <f>IF(Maßnahmen!I286="-","",IF(Maßnahmen!I286="","",IF(Maßnahmen!I286="Bitte auswählen","",Maßnahmen!I286)))</f>
        <v/>
      </c>
      <c r="L139" s="13" t="str">
        <f>IF(Maßnahmen!J286="-","",IF(Maßnahmen!J286="","",IF(Maßnahmen!J286="Bitte auswählen","",Maßnahmen!J286)))</f>
        <v/>
      </c>
      <c r="M139" s="13" t="str">
        <f>IF(Maßnahmen!L286="-","",IF(Maßnahmen!L286="","",IF(Maßnahmen!L286="Bitte auswählen","",Maßnahmen!L286)))</f>
        <v/>
      </c>
      <c r="N139" s="13" t="str">
        <f>IF(Maßnahmen!L287="-","",IF(Maßnahmen!L287="","",IF(Maßnahmen!L287="Bitte auswählen","",Maßnahmen!L287)))</f>
        <v/>
      </c>
      <c r="O139" s="13" t="str">
        <f>IF(Maßnahmen!N286="-","",IF(Maßnahmen!N286="","",IF(Maßnahmen!N286="Bitte auswählen","",Maßnahmen!N286)))</f>
        <v/>
      </c>
      <c r="P139" s="13" t="str">
        <f>IF(Maßnahmen!O286="-","",IF(Maßnahmen!O286="","",IF(Maßnahmen!O286="Bitte auswählen","",Maßnahmen!O286)))</f>
        <v/>
      </c>
      <c r="Q139" s="13" t="str">
        <f>IF(Maßnahmen!Q286="-","",IF(Maßnahmen!Q286="","",IF(Maßnahmen!Q286="Bitte auswählen","",Maßnahmen!Q286)))</f>
        <v/>
      </c>
      <c r="R139" s="13" t="str">
        <f>IF(Maßnahmen!Q287="-","",IF(Maßnahmen!Q287="","",IF(Maßnahmen!Q287="Bitte auswählen","",Maßnahmen!Q287)))</f>
        <v/>
      </c>
      <c r="S139" s="15" t="str">
        <f>IF(Maßnahmen!V286="-","",IF(Maßnahmen!V286="","",IF(Maßnahmen!V286="Bitte auswählen","",Maßnahmen!V286)))</f>
        <v/>
      </c>
      <c r="T139" s="15" t="str">
        <f>IF(Maßnahmen!W286="-","",IF(Maßnahmen!W286="","",IF(Maßnahmen!W286="Bitte auswählen","",Maßnahmen!W286)))</f>
        <v/>
      </c>
      <c r="U139" s="15" t="str">
        <f>IF(Maßnahmen!X286="-","",IF(Maßnahmen!X286="","",IF(Maßnahmen!X286="Bitte auswählen","",Maßnahmen!X286)))</f>
        <v/>
      </c>
      <c r="V139" s="15" t="str">
        <f>IF(Maßnahmen!Y286="-","",IF(Maßnahmen!Y286="","",IF(Maßnahmen!Y286="Bitte auswählen","",Maßnahmen!Y286)))</f>
        <v/>
      </c>
      <c r="W139" s="15">
        <f>IF(Maßnahmen!Z286="-","",IF(Maßnahmen!Z286="","",IF(Maßnahmen!Z286="Bitte auswählen","",Maßnahmen!Z286)))</f>
        <v>0</v>
      </c>
      <c r="X139" s="15">
        <f>IF(Maßnahmen!AA286="-","",IF(Maßnahmen!AA286="","",IF(Maßnahmen!AA286="Bitte auswählen","",Maßnahmen!AA286)))</f>
        <v>0</v>
      </c>
      <c r="Y139" s="15">
        <f>IF(Maßnahmen!AB286="-","",IF(Maßnahmen!AB286="","",IF(Maßnahmen!AB286="Bitte auswählen","",Maßnahmen!AB286)))</f>
        <v>0</v>
      </c>
      <c r="Z139" s="21" t="str">
        <f>IF(Maßnahmen!AC286="-","",IF(Maßnahmen!AC286="","",IF(Maßnahmen!AC286="Bitte auswählen","",Maßnahmen!AC286)))</f>
        <v/>
      </c>
      <c r="AA139" s="21" t="str">
        <f>IF(Maßnahmen!AD286="-","",IF(Maßnahmen!AD286="","",IF(Maßnahmen!AD286="Bitte auswählen","",Maßnahmen!AD286)))</f>
        <v/>
      </c>
      <c r="AB139" s="19" t="str">
        <f>IF(Maßnahmen!S286="-","",IF(Maßnahmen!S286="","",IF(Maßnahmen!S286="Bitte auswählen","",Maßnahmen!S286)))</f>
        <v/>
      </c>
      <c r="AC139" s="19" t="str">
        <f>IF(Maßnahmen!U286="-","",IF(Maßnahmen!U286="","",IF(Maßnahmen!U286="Bitte auswählen","",Maßnahmen!U286)))</f>
        <v/>
      </c>
      <c r="AD139" s="19" t="str">
        <f>IF(Maßnahmen!U287="-","",IF(Maßnahmen!U287="","",IF(Maßnahmen!U287="Bitte auswählen","",Maßnahmen!U287)))</f>
        <v/>
      </c>
    </row>
    <row r="140" spans="1:30">
      <c r="A140" s="49" t="str">
        <f>IF(Netzwerk!E$7="-","",IF(Netzwerk!E$7="","",IF(Netzwerk!E$7="Bitte auswählen","",Netzwerk!E$7)))</f>
        <v/>
      </c>
      <c r="B140" s="51" t="str">
        <f>IF(Maßnahmen!R288="-","",IF(Maßnahmen!R288="","",IF(Maßnahmen!R288="Bitte auswählen","",Maßnahmen!R288)))</f>
        <v/>
      </c>
      <c r="C140" s="12">
        <f>IF(Maßnahmen!B288="-","",IF(Maßnahmen!B288="","",IF(Maßnahmen!B288="Bitte auswählen","",Maßnahmen!B288)))</f>
        <v>139</v>
      </c>
      <c r="D140" s="13" t="str">
        <f>IF(Maßnahmen!C288="-","",IF(Maßnahmen!C288="","",IF(Maßnahmen!C288="Bitte auswählen","",Maßnahmen!C288)))</f>
        <v/>
      </c>
      <c r="E140" s="13" t="str">
        <f>IF(Maßnahmen!C289="-","",IF(Maßnahmen!C289="","",IF(Maßnahmen!C289="Bitte auswählen","",Maßnahmen!C289)))</f>
        <v/>
      </c>
      <c r="F140" s="13" t="str">
        <f>IF(Maßnahmen!D288="-","",IF(Maßnahmen!D288="","",IF(Maßnahmen!D288="Bitte auswählen","",Maßnahmen!D288)))</f>
        <v/>
      </c>
      <c r="G140" s="13" t="str">
        <f>IF(Maßnahmen!E288="-","",IF(Maßnahmen!E288="","",IF(Maßnahmen!E288="Bitte auswählen","",Maßnahmen!E288)))</f>
        <v/>
      </c>
      <c r="H140" s="13" t="str">
        <f>IF(Maßnahmen!F288="-","",IF(Maßnahmen!F288="","",IF(Maßnahmen!F288="Bitte auswählen","",Maßnahmen!F288)))</f>
        <v/>
      </c>
      <c r="I140" s="13" t="str">
        <f>IF(Maßnahmen!G288="-","",IF(Maßnahmen!G288="","",IF(Maßnahmen!G288="Bitte auswählen","",Maßnahmen!G288)))</f>
        <v/>
      </c>
      <c r="J140" s="13" t="str">
        <f>IF(Maßnahmen!H288="-","",IF(Maßnahmen!H288="","",IF(Maßnahmen!H288="Bitte auswählen","",Maßnahmen!H288)))</f>
        <v/>
      </c>
      <c r="K140" s="14" t="str">
        <f>IF(Maßnahmen!I288="-","",IF(Maßnahmen!I288="","",IF(Maßnahmen!I288="Bitte auswählen","",Maßnahmen!I288)))</f>
        <v/>
      </c>
      <c r="L140" s="13" t="str">
        <f>IF(Maßnahmen!J288="-","",IF(Maßnahmen!J288="","",IF(Maßnahmen!J288="Bitte auswählen","",Maßnahmen!J288)))</f>
        <v/>
      </c>
      <c r="M140" s="13" t="str">
        <f>IF(Maßnahmen!L288="-","",IF(Maßnahmen!L288="","",IF(Maßnahmen!L288="Bitte auswählen","",Maßnahmen!L288)))</f>
        <v/>
      </c>
      <c r="N140" s="13" t="str">
        <f>IF(Maßnahmen!L289="-","",IF(Maßnahmen!L289="","",IF(Maßnahmen!L289="Bitte auswählen","",Maßnahmen!L289)))</f>
        <v/>
      </c>
      <c r="O140" s="13" t="str">
        <f>IF(Maßnahmen!N288="-","",IF(Maßnahmen!N288="","",IF(Maßnahmen!N288="Bitte auswählen","",Maßnahmen!N288)))</f>
        <v/>
      </c>
      <c r="P140" s="13" t="str">
        <f>IF(Maßnahmen!O288="-","",IF(Maßnahmen!O288="","",IF(Maßnahmen!O288="Bitte auswählen","",Maßnahmen!O288)))</f>
        <v/>
      </c>
      <c r="Q140" s="13" t="str">
        <f>IF(Maßnahmen!Q288="-","",IF(Maßnahmen!Q288="","",IF(Maßnahmen!Q288="Bitte auswählen","",Maßnahmen!Q288)))</f>
        <v/>
      </c>
      <c r="R140" s="13" t="str">
        <f>IF(Maßnahmen!Q289="-","",IF(Maßnahmen!Q289="","",IF(Maßnahmen!Q289="Bitte auswählen","",Maßnahmen!Q289)))</f>
        <v/>
      </c>
      <c r="S140" s="15" t="str">
        <f>IF(Maßnahmen!V288="-","",IF(Maßnahmen!V288="","",IF(Maßnahmen!V288="Bitte auswählen","",Maßnahmen!V288)))</f>
        <v/>
      </c>
      <c r="T140" s="15" t="str">
        <f>IF(Maßnahmen!W288="-","",IF(Maßnahmen!W288="","",IF(Maßnahmen!W288="Bitte auswählen","",Maßnahmen!W288)))</f>
        <v/>
      </c>
      <c r="U140" s="15" t="str">
        <f>IF(Maßnahmen!X288="-","",IF(Maßnahmen!X288="","",IF(Maßnahmen!X288="Bitte auswählen","",Maßnahmen!X288)))</f>
        <v/>
      </c>
      <c r="V140" s="15" t="str">
        <f>IF(Maßnahmen!Y288="-","",IF(Maßnahmen!Y288="","",IF(Maßnahmen!Y288="Bitte auswählen","",Maßnahmen!Y288)))</f>
        <v/>
      </c>
      <c r="W140" s="15">
        <f>IF(Maßnahmen!Z288="-","",IF(Maßnahmen!Z288="","",IF(Maßnahmen!Z288="Bitte auswählen","",Maßnahmen!Z288)))</f>
        <v>0</v>
      </c>
      <c r="X140" s="15">
        <f>IF(Maßnahmen!AA288="-","",IF(Maßnahmen!AA288="","",IF(Maßnahmen!AA288="Bitte auswählen","",Maßnahmen!AA288)))</f>
        <v>0</v>
      </c>
      <c r="Y140" s="15">
        <f>IF(Maßnahmen!AB288="-","",IF(Maßnahmen!AB288="","",IF(Maßnahmen!AB288="Bitte auswählen","",Maßnahmen!AB288)))</f>
        <v>0</v>
      </c>
      <c r="Z140" s="21" t="str">
        <f>IF(Maßnahmen!AC288="-","",IF(Maßnahmen!AC288="","",IF(Maßnahmen!AC288="Bitte auswählen","",Maßnahmen!AC288)))</f>
        <v/>
      </c>
      <c r="AA140" s="21" t="str">
        <f>IF(Maßnahmen!AD288="-","",IF(Maßnahmen!AD288="","",IF(Maßnahmen!AD288="Bitte auswählen","",Maßnahmen!AD288)))</f>
        <v/>
      </c>
      <c r="AB140" s="19" t="str">
        <f>IF(Maßnahmen!S288="-","",IF(Maßnahmen!S288="","",IF(Maßnahmen!S288="Bitte auswählen","",Maßnahmen!S288)))</f>
        <v/>
      </c>
      <c r="AC140" s="19" t="str">
        <f>IF(Maßnahmen!U288="-","",IF(Maßnahmen!U288="","",IF(Maßnahmen!U288="Bitte auswählen","",Maßnahmen!U288)))</f>
        <v/>
      </c>
      <c r="AD140" s="19" t="str">
        <f>IF(Maßnahmen!U289="-","",IF(Maßnahmen!U289="","",IF(Maßnahmen!U289="Bitte auswählen","",Maßnahmen!U289)))</f>
        <v/>
      </c>
    </row>
    <row r="141" spans="1:30">
      <c r="A141" s="49" t="str">
        <f>IF(Netzwerk!E$7="-","",IF(Netzwerk!E$7="","",IF(Netzwerk!E$7="Bitte auswählen","",Netzwerk!E$7)))</f>
        <v/>
      </c>
      <c r="B141" s="51" t="str">
        <f>IF(Maßnahmen!R290="-","",IF(Maßnahmen!R290="","",IF(Maßnahmen!R290="Bitte auswählen","",Maßnahmen!R290)))</f>
        <v/>
      </c>
      <c r="C141" s="12">
        <f>IF(Maßnahmen!B290="-","",IF(Maßnahmen!B290="","",IF(Maßnahmen!B290="Bitte auswählen","",Maßnahmen!B290)))</f>
        <v>140</v>
      </c>
      <c r="D141" s="13" t="str">
        <f>IF(Maßnahmen!C290="-","",IF(Maßnahmen!C290="","",IF(Maßnahmen!C290="Bitte auswählen","",Maßnahmen!C290)))</f>
        <v/>
      </c>
      <c r="E141" s="13" t="str">
        <f>IF(Maßnahmen!C291="-","",IF(Maßnahmen!C291="","",IF(Maßnahmen!C291="Bitte auswählen","",Maßnahmen!C291)))</f>
        <v/>
      </c>
      <c r="F141" s="13" t="str">
        <f>IF(Maßnahmen!D290="-","",IF(Maßnahmen!D290="","",IF(Maßnahmen!D290="Bitte auswählen","",Maßnahmen!D290)))</f>
        <v/>
      </c>
      <c r="G141" s="13" t="str">
        <f>IF(Maßnahmen!E290="-","",IF(Maßnahmen!E290="","",IF(Maßnahmen!E290="Bitte auswählen","",Maßnahmen!E290)))</f>
        <v/>
      </c>
      <c r="H141" s="13" t="str">
        <f>IF(Maßnahmen!F290="-","",IF(Maßnahmen!F290="","",IF(Maßnahmen!F290="Bitte auswählen","",Maßnahmen!F290)))</f>
        <v/>
      </c>
      <c r="I141" s="13" t="str">
        <f>IF(Maßnahmen!G290="-","",IF(Maßnahmen!G290="","",IF(Maßnahmen!G290="Bitte auswählen","",Maßnahmen!G290)))</f>
        <v/>
      </c>
      <c r="J141" s="13" t="str">
        <f>IF(Maßnahmen!H290="-","",IF(Maßnahmen!H290="","",IF(Maßnahmen!H290="Bitte auswählen","",Maßnahmen!H290)))</f>
        <v/>
      </c>
      <c r="K141" s="14" t="str">
        <f>IF(Maßnahmen!I290="-","",IF(Maßnahmen!I290="","",IF(Maßnahmen!I290="Bitte auswählen","",Maßnahmen!I290)))</f>
        <v/>
      </c>
      <c r="L141" s="13" t="str">
        <f>IF(Maßnahmen!J290="-","",IF(Maßnahmen!J290="","",IF(Maßnahmen!J290="Bitte auswählen","",Maßnahmen!J290)))</f>
        <v/>
      </c>
      <c r="M141" s="13" t="str">
        <f>IF(Maßnahmen!L290="-","",IF(Maßnahmen!L290="","",IF(Maßnahmen!L290="Bitte auswählen","",Maßnahmen!L290)))</f>
        <v/>
      </c>
      <c r="N141" s="13" t="str">
        <f>IF(Maßnahmen!L291="-","",IF(Maßnahmen!L291="","",IF(Maßnahmen!L291="Bitte auswählen","",Maßnahmen!L291)))</f>
        <v/>
      </c>
      <c r="O141" s="13" t="str">
        <f>IF(Maßnahmen!N290="-","",IF(Maßnahmen!N290="","",IF(Maßnahmen!N290="Bitte auswählen","",Maßnahmen!N290)))</f>
        <v/>
      </c>
      <c r="P141" s="13" t="str">
        <f>IF(Maßnahmen!O290="-","",IF(Maßnahmen!O290="","",IF(Maßnahmen!O290="Bitte auswählen","",Maßnahmen!O290)))</f>
        <v/>
      </c>
      <c r="Q141" s="13" t="str">
        <f>IF(Maßnahmen!Q290="-","",IF(Maßnahmen!Q290="","",IF(Maßnahmen!Q290="Bitte auswählen","",Maßnahmen!Q290)))</f>
        <v/>
      </c>
      <c r="R141" s="13" t="str">
        <f>IF(Maßnahmen!Q291="-","",IF(Maßnahmen!Q291="","",IF(Maßnahmen!Q291="Bitte auswählen","",Maßnahmen!Q291)))</f>
        <v/>
      </c>
      <c r="S141" s="15" t="str">
        <f>IF(Maßnahmen!V290="-","",IF(Maßnahmen!V290="","",IF(Maßnahmen!V290="Bitte auswählen","",Maßnahmen!V290)))</f>
        <v/>
      </c>
      <c r="T141" s="15" t="str">
        <f>IF(Maßnahmen!W290="-","",IF(Maßnahmen!W290="","",IF(Maßnahmen!W290="Bitte auswählen","",Maßnahmen!W290)))</f>
        <v/>
      </c>
      <c r="U141" s="15" t="str">
        <f>IF(Maßnahmen!X290="-","",IF(Maßnahmen!X290="","",IF(Maßnahmen!X290="Bitte auswählen","",Maßnahmen!X290)))</f>
        <v/>
      </c>
      <c r="V141" s="15" t="str">
        <f>IF(Maßnahmen!Y290="-","",IF(Maßnahmen!Y290="","",IF(Maßnahmen!Y290="Bitte auswählen","",Maßnahmen!Y290)))</f>
        <v/>
      </c>
      <c r="W141" s="15">
        <f>IF(Maßnahmen!Z290="-","",IF(Maßnahmen!Z290="","",IF(Maßnahmen!Z290="Bitte auswählen","",Maßnahmen!Z290)))</f>
        <v>0</v>
      </c>
      <c r="X141" s="15">
        <f>IF(Maßnahmen!AA290="-","",IF(Maßnahmen!AA290="","",IF(Maßnahmen!AA290="Bitte auswählen","",Maßnahmen!AA290)))</f>
        <v>0</v>
      </c>
      <c r="Y141" s="15">
        <f>IF(Maßnahmen!AB290="-","",IF(Maßnahmen!AB290="","",IF(Maßnahmen!AB290="Bitte auswählen","",Maßnahmen!AB290)))</f>
        <v>0</v>
      </c>
      <c r="Z141" s="21" t="str">
        <f>IF(Maßnahmen!AC290="-","",IF(Maßnahmen!AC290="","",IF(Maßnahmen!AC290="Bitte auswählen","",Maßnahmen!AC290)))</f>
        <v/>
      </c>
      <c r="AA141" s="21" t="str">
        <f>IF(Maßnahmen!AD290="-","",IF(Maßnahmen!AD290="","",IF(Maßnahmen!AD290="Bitte auswählen","",Maßnahmen!AD290)))</f>
        <v/>
      </c>
      <c r="AB141" s="19" t="str">
        <f>IF(Maßnahmen!S290="-","",IF(Maßnahmen!S290="","",IF(Maßnahmen!S290="Bitte auswählen","",Maßnahmen!S290)))</f>
        <v/>
      </c>
      <c r="AC141" s="19" t="str">
        <f>IF(Maßnahmen!U290="-","",IF(Maßnahmen!U290="","",IF(Maßnahmen!U290="Bitte auswählen","",Maßnahmen!U290)))</f>
        <v/>
      </c>
      <c r="AD141" s="19" t="str">
        <f>IF(Maßnahmen!U291="-","",IF(Maßnahmen!U291="","",IF(Maßnahmen!U291="Bitte auswählen","",Maßnahmen!U291)))</f>
        <v/>
      </c>
    </row>
    <row r="142" spans="1:30">
      <c r="A142" s="49" t="str">
        <f>IF(Netzwerk!E$7="-","",IF(Netzwerk!E$7="","",IF(Netzwerk!E$7="Bitte auswählen","",Netzwerk!E$7)))</f>
        <v/>
      </c>
      <c r="B142" s="51" t="str">
        <f>IF(Maßnahmen!R292="-","",IF(Maßnahmen!R292="","",IF(Maßnahmen!R292="Bitte auswählen","",Maßnahmen!R292)))</f>
        <v/>
      </c>
      <c r="C142" s="12">
        <f>IF(Maßnahmen!B292="-","",IF(Maßnahmen!B292="","",IF(Maßnahmen!B292="Bitte auswählen","",Maßnahmen!B292)))</f>
        <v>141</v>
      </c>
      <c r="D142" s="13" t="str">
        <f>IF(Maßnahmen!C292="-","",IF(Maßnahmen!C292="","",IF(Maßnahmen!C292="Bitte auswählen","",Maßnahmen!C292)))</f>
        <v/>
      </c>
      <c r="E142" s="13" t="str">
        <f>IF(Maßnahmen!C293="-","",IF(Maßnahmen!C293="","",IF(Maßnahmen!C293="Bitte auswählen","",Maßnahmen!C293)))</f>
        <v/>
      </c>
      <c r="F142" s="13" t="str">
        <f>IF(Maßnahmen!D292="-","",IF(Maßnahmen!D292="","",IF(Maßnahmen!D292="Bitte auswählen","",Maßnahmen!D292)))</f>
        <v/>
      </c>
      <c r="G142" s="13" t="str">
        <f>IF(Maßnahmen!E292="-","",IF(Maßnahmen!E292="","",IF(Maßnahmen!E292="Bitte auswählen","",Maßnahmen!E292)))</f>
        <v/>
      </c>
      <c r="H142" s="13" t="str">
        <f>IF(Maßnahmen!F292="-","",IF(Maßnahmen!F292="","",IF(Maßnahmen!F292="Bitte auswählen","",Maßnahmen!F292)))</f>
        <v/>
      </c>
      <c r="I142" s="13" t="str">
        <f>IF(Maßnahmen!G292="-","",IF(Maßnahmen!G292="","",IF(Maßnahmen!G292="Bitte auswählen","",Maßnahmen!G292)))</f>
        <v/>
      </c>
      <c r="J142" s="13" t="str">
        <f>IF(Maßnahmen!H292="-","",IF(Maßnahmen!H292="","",IF(Maßnahmen!H292="Bitte auswählen","",Maßnahmen!H292)))</f>
        <v/>
      </c>
      <c r="K142" s="14" t="str">
        <f>IF(Maßnahmen!I292="-","",IF(Maßnahmen!I292="","",IF(Maßnahmen!I292="Bitte auswählen","",Maßnahmen!I292)))</f>
        <v/>
      </c>
      <c r="L142" s="13" t="str">
        <f>IF(Maßnahmen!J292="-","",IF(Maßnahmen!J292="","",IF(Maßnahmen!J292="Bitte auswählen","",Maßnahmen!J292)))</f>
        <v/>
      </c>
      <c r="M142" s="13" t="str">
        <f>IF(Maßnahmen!L292="-","",IF(Maßnahmen!L292="","",IF(Maßnahmen!L292="Bitte auswählen","",Maßnahmen!L292)))</f>
        <v/>
      </c>
      <c r="N142" s="13" t="str">
        <f>IF(Maßnahmen!L293="-","",IF(Maßnahmen!L293="","",IF(Maßnahmen!L293="Bitte auswählen","",Maßnahmen!L293)))</f>
        <v/>
      </c>
      <c r="O142" s="13" t="str">
        <f>IF(Maßnahmen!N292="-","",IF(Maßnahmen!N292="","",IF(Maßnahmen!N292="Bitte auswählen","",Maßnahmen!N292)))</f>
        <v/>
      </c>
      <c r="P142" s="13" t="str">
        <f>IF(Maßnahmen!O292="-","",IF(Maßnahmen!O292="","",IF(Maßnahmen!O292="Bitte auswählen","",Maßnahmen!O292)))</f>
        <v/>
      </c>
      <c r="Q142" s="13" t="str">
        <f>IF(Maßnahmen!Q292="-","",IF(Maßnahmen!Q292="","",IF(Maßnahmen!Q292="Bitte auswählen","",Maßnahmen!Q292)))</f>
        <v/>
      </c>
      <c r="R142" s="13" t="str">
        <f>IF(Maßnahmen!Q293="-","",IF(Maßnahmen!Q293="","",IF(Maßnahmen!Q293="Bitte auswählen","",Maßnahmen!Q293)))</f>
        <v/>
      </c>
      <c r="S142" s="15" t="str">
        <f>IF(Maßnahmen!V292="-","",IF(Maßnahmen!V292="","",IF(Maßnahmen!V292="Bitte auswählen","",Maßnahmen!V292)))</f>
        <v/>
      </c>
      <c r="T142" s="15" t="str">
        <f>IF(Maßnahmen!W292="-","",IF(Maßnahmen!W292="","",IF(Maßnahmen!W292="Bitte auswählen","",Maßnahmen!W292)))</f>
        <v/>
      </c>
      <c r="U142" s="15" t="str">
        <f>IF(Maßnahmen!X292="-","",IF(Maßnahmen!X292="","",IF(Maßnahmen!X292="Bitte auswählen","",Maßnahmen!X292)))</f>
        <v/>
      </c>
      <c r="V142" s="15" t="str">
        <f>IF(Maßnahmen!Y292="-","",IF(Maßnahmen!Y292="","",IF(Maßnahmen!Y292="Bitte auswählen","",Maßnahmen!Y292)))</f>
        <v/>
      </c>
      <c r="W142" s="15">
        <f>IF(Maßnahmen!Z292="-","",IF(Maßnahmen!Z292="","",IF(Maßnahmen!Z292="Bitte auswählen","",Maßnahmen!Z292)))</f>
        <v>0</v>
      </c>
      <c r="X142" s="15">
        <f>IF(Maßnahmen!AA292="-","",IF(Maßnahmen!AA292="","",IF(Maßnahmen!AA292="Bitte auswählen","",Maßnahmen!AA292)))</f>
        <v>0</v>
      </c>
      <c r="Y142" s="15">
        <f>IF(Maßnahmen!AB292="-","",IF(Maßnahmen!AB292="","",IF(Maßnahmen!AB292="Bitte auswählen","",Maßnahmen!AB292)))</f>
        <v>0</v>
      </c>
      <c r="Z142" s="21" t="str">
        <f>IF(Maßnahmen!AC292="-","",IF(Maßnahmen!AC292="","",IF(Maßnahmen!AC292="Bitte auswählen","",Maßnahmen!AC292)))</f>
        <v/>
      </c>
      <c r="AA142" s="21" t="str">
        <f>IF(Maßnahmen!AD292="-","",IF(Maßnahmen!AD292="","",IF(Maßnahmen!AD292="Bitte auswählen","",Maßnahmen!AD292)))</f>
        <v/>
      </c>
      <c r="AB142" s="19" t="str">
        <f>IF(Maßnahmen!S292="-","",IF(Maßnahmen!S292="","",IF(Maßnahmen!S292="Bitte auswählen","",Maßnahmen!S292)))</f>
        <v/>
      </c>
      <c r="AC142" s="19" t="str">
        <f>IF(Maßnahmen!U292="-","",IF(Maßnahmen!U292="","",IF(Maßnahmen!U292="Bitte auswählen","",Maßnahmen!U292)))</f>
        <v/>
      </c>
      <c r="AD142" s="19" t="str">
        <f>IF(Maßnahmen!U293="-","",IF(Maßnahmen!U293="","",IF(Maßnahmen!U293="Bitte auswählen","",Maßnahmen!U293)))</f>
        <v/>
      </c>
    </row>
    <row r="143" spans="1:30">
      <c r="A143" s="49" t="str">
        <f>IF(Netzwerk!E$7="-","",IF(Netzwerk!E$7="","",IF(Netzwerk!E$7="Bitte auswählen","",Netzwerk!E$7)))</f>
        <v/>
      </c>
      <c r="B143" s="51" t="str">
        <f>IF(Maßnahmen!R294="-","",IF(Maßnahmen!R294="","",IF(Maßnahmen!R294="Bitte auswählen","",Maßnahmen!R294)))</f>
        <v/>
      </c>
      <c r="C143" s="12">
        <f>IF(Maßnahmen!B294="-","",IF(Maßnahmen!B294="","",IF(Maßnahmen!B294="Bitte auswählen","",Maßnahmen!B294)))</f>
        <v>142</v>
      </c>
      <c r="D143" s="13" t="str">
        <f>IF(Maßnahmen!C294="-","",IF(Maßnahmen!C294="","",IF(Maßnahmen!C294="Bitte auswählen","",Maßnahmen!C294)))</f>
        <v/>
      </c>
      <c r="E143" s="13" t="str">
        <f>IF(Maßnahmen!C295="-","",IF(Maßnahmen!C295="","",IF(Maßnahmen!C295="Bitte auswählen","",Maßnahmen!C295)))</f>
        <v/>
      </c>
      <c r="F143" s="13" t="str">
        <f>IF(Maßnahmen!D294="-","",IF(Maßnahmen!D294="","",IF(Maßnahmen!D294="Bitte auswählen","",Maßnahmen!D294)))</f>
        <v/>
      </c>
      <c r="G143" s="13" t="str">
        <f>IF(Maßnahmen!E294="-","",IF(Maßnahmen!E294="","",IF(Maßnahmen!E294="Bitte auswählen","",Maßnahmen!E294)))</f>
        <v/>
      </c>
      <c r="H143" s="13" t="str">
        <f>IF(Maßnahmen!F294="-","",IF(Maßnahmen!F294="","",IF(Maßnahmen!F294="Bitte auswählen","",Maßnahmen!F294)))</f>
        <v/>
      </c>
      <c r="I143" s="13" t="str">
        <f>IF(Maßnahmen!G294="-","",IF(Maßnahmen!G294="","",IF(Maßnahmen!G294="Bitte auswählen","",Maßnahmen!G294)))</f>
        <v/>
      </c>
      <c r="J143" s="13" t="str">
        <f>IF(Maßnahmen!H294="-","",IF(Maßnahmen!H294="","",IF(Maßnahmen!H294="Bitte auswählen","",Maßnahmen!H294)))</f>
        <v/>
      </c>
      <c r="K143" s="14" t="str">
        <f>IF(Maßnahmen!I294="-","",IF(Maßnahmen!I294="","",IF(Maßnahmen!I294="Bitte auswählen","",Maßnahmen!I294)))</f>
        <v/>
      </c>
      <c r="L143" s="13" t="str">
        <f>IF(Maßnahmen!J294="-","",IF(Maßnahmen!J294="","",IF(Maßnahmen!J294="Bitte auswählen","",Maßnahmen!J294)))</f>
        <v/>
      </c>
      <c r="M143" s="13" t="str">
        <f>IF(Maßnahmen!L294="-","",IF(Maßnahmen!L294="","",IF(Maßnahmen!L294="Bitte auswählen","",Maßnahmen!L294)))</f>
        <v/>
      </c>
      <c r="N143" s="13" t="str">
        <f>IF(Maßnahmen!L295="-","",IF(Maßnahmen!L295="","",IF(Maßnahmen!L295="Bitte auswählen","",Maßnahmen!L295)))</f>
        <v/>
      </c>
      <c r="O143" s="13" t="str">
        <f>IF(Maßnahmen!N294="-","",IF(Maßnahmen!N294="","",IF(Maßnahmen!N294="Bitte auswählen","",Maßnahmen!N294)))</f>
        <v/>
      </c>
      <c r="P143" s="13" t="str">
        <f>IF(Maßnahmen!O294="-","",IF(Maßnahmen!O294="","",IF(Maßnahmen!O294="Bitte auswählen","",Maßnahmen!O294)))</f>
        <v/>
      </c>
      <c r="Q143" s="13" t="str">
        <f>IF(Maßnahmen!Q294="-","",IF(Maßnahmen!Q294="","",IF(Maßnahmen!Q294="Bitte auswählen","",Maßnahmen!Q294)))</f>
        <v/>
      </c>
      <c r="R143" s="13" t="str">
        <f>IF(Maßnahmen!Q295="-","",IF(Maßnahmen!Q295="","",IF(Maßnahmen!Q295="Bitte auswählen","",Maßnahmen!Q295)))</f>
        <v/>
      </c>
      <c r="S143" s="15" t="str">
        <f>IF(Maßnahmen!V294="-","",IF(Maßnahmen!V294="","",IF(Maßnahmen!V294="Bitte auswählen","",Maßnahmen!V294)))</f>
        <v/>
      </c>
      <c r="T143" s="15" t="str">
        <f>IF(Maßnahmen!W294="-","",IF(Maßnahmen!W294="","",IF(Maßnahmen!W294="Bitte auswählen","",Maßnahmen!W294)))</f>
        <v/>
      </c>
      <c r="U143" s="15" t="str">
        <f>IF(Maßnahmen!X294="-","",IF(Maßnahmen!X294="","",IF(Maßnahmen!X294="Bitte auswählen","",Maßnahmen!X294)))</f>
        <v/>
      </c>
      <c r="V143" s="15" t="str">
        <f>IF(Maßnahmen!Y294="-","",IF(Maßnahmen!Y294="","",IF(Maßnahmen!Y294="Bitte auswählen","",Maßnahmen!Y294)))</f>
        <v/>
      </c>
      <c r="W143" s="15">
        <f>IF(Maßnahmen!Z294="-","",IF(Maßnahmen!Z294="","",IF(Maßnahmen!Z294="Bitte auswählen","",Maßnahmen!Z294)))</f>
        <v>0</v>
      </c>
      <c r="X143" s="15">
        <f>IF(Maßnahmen!AA294="-","",IF(Maßnahmen!AA294="","",IF(Maßnahmen!AA294="Bitte auswählen","",Maßnahmen!AA294)))</f>
        <v>0</v>
      </c>
      <c r="Y143" s="15">
        <f>IF(Maßnahmen!AB294="-","",IF(Maßnahmen!AB294="","",IF(Maßnahmen!AB294="Bitte auswählen","",Maßnahmen!AB294)))</f>
        <v>0</v>
      </c>
      <c r="Z143" s="21" t="str">
        <f>IF(Maßnahmen!AC294="-","",IF(Maßnahmen!AC294="","",IF(Maßnahmen!AC294="Bitte auswählen","",Maßnahmen!AC294)))</f>
        <v/>
      </c>
      <c r="AA143" s="21" t="str">
        <f>IF(Maßnahmen!AD294="-","",IF(Maßnahmen!AD294="","",IF(Maßnahmen!AD294="Bitte auswählen","",Maßnahmen!AD294)))</f>
        <v/>
      </c>
      <c r="AB143" s="19" t="str">
        <f>IF(Maßnahmen!S294="-","",IF(Maßnahmen!S294="","",IF(Maßnahmen!S294="Bitte auswählen","",Maßnahmen!S294)))</f>
        <v/>
      </c>
      <c r="AC143" s="19" t="str">
        <f>IF(Maßnahmen!U294="-","",IF(Maßnahmen!U294="","",IF(Maßnahmen!U294="Bitte auswählen","",Maßnahmen!U294)))</f>
        <v/>
      </c>
      <c r="AD143" s="19" t="str">
        <f>IF(Maßnahmen!U295="-","",IF(Maßnahmen!U295="","",IF(Maßnahmen!U295="Bitte auswählen","",Maßnahmen!U295)))</f>
        <v/>
      </c>
    </row>
    <row r="144" spans="1:30">
      <c r="A144" s="49" t="str">
        <f>IF(Netzwerk!E$7="-","",IF(Netzwerk!E$7="","",IF(Netzwerk!E$7="Bitte auswählen","",Netzwerk!E$7)))</f>
        <v/>
      </c>
      <c r="B144" s="51" t="str">
        <f>IF(Maßnahmen!R296="-","",IF(Maßnahmen!R296="","",IF(Maßnahmen!R296="Bitte auswählen","",Maßnahmen!R296)))</f>
        <v/>
      </c>
      <c r="C144" s="12">
        <f>IF(Maßnahmen!B296="-","",IF(Maßnahmen!B296="","",IF(Maßnahmen!B296="Bitte auswählen","",Maßnahmen!B296)))</f>
        <v>143</v>
      </c>
      <c r="D144" s="13" t="str">
        <f>IF(Maßnahmen!C296="-","",IF(Maßnahmen!C296="","",IF(Maßnahmen!C296="Bitte auswählen","",Maßnahmen!C296)))</f>
        <v/>
      </c>
      <c r="E144" s="13" t="str">
        <f>IF(Maßnahmen!C297="-","",IF(Maßnahmen!C297="","",IF(Maßnahmen!C297="Bitte auswählen","",Maßnahmen!C297)))</f>
        <v/>
      </c>
      <c r="F144" s="13" t="str">
        <f>IF(Maßnahmen!D296="-","",IF(Maßnahmen!D296="","",IF(Maßnahmen!D296="Bitte auswählen","",Maßnahmen!D296)))</f>
        <v/>
      </c>
      <c r="G144" s="13" t="str">
        <f>IF(Maßnahmen!E296="-","",IF(Maßnahmen!E296="","",IF(Maßnahmen!E296="Bitte auswählen","",Maßnahmen!E296)))</f>
        <v/>
      </c>
      <c r="H144" s="13" t="str">
        <f>IF(Maßnahmen!F296="-","",IF(Maßnahmen!F296="","",IF(Maßnahmen!F296="Bitte auswählen","",Maßnahmen!F296)))</f>
        <v/>
      </c>
      <c r="I144" s="13" t="str">
        <f>IF(Maßnahmen!G296="-","",IF(Maßnahmen!G296="","",IF(Maßnahmen!G296="Bitte auswählen","",Maßnahmen!G296)))</f>
        <v/>
      </c>
      <c r="J144" s="13" t="str">
        <f>IF(Maßnahmen!H296="-","",IF(Maßnahmen!H296="","",IF(Maßnahmen!H296="Bitte auswählen","",Maßnahmen!H296)))</f>
        <v/>
      </c>
      <c r="K144" s="14" t="str">
        <f>IF(Maßnahmen!I296="-","",IF(Maßnahmen!I296="","",IF(Maßnahmen!I296="Bitte auswählen","",Maßnahmen!I296)))</f>
        <v/>
      </c>
      <c r="L144" s="13" t="str">
        <f>IF(Maßnahmen!J296="-","",IF(Maßnahmen!J296="","",IF(Maßnahmen!J296="Bitte auswählen","",Maßnahmen!J296)))</f>
        <v/>
      </c>
      <c r="M144" s="13" t="str">
        <f>IF(Maßnahmen!L296="-","",IF(Maßnahmen!L296="","",IF(Maßnahmen!L296="Bitte auswählen","",Maßnahmen!L296)))</f>
        <v/>
      </c>
      <c r="N144" s="13" t="str">
        <f>IF(Maßnahmen!L297="-","",IF(Maßnahmen!L297="","",IF(Maßnahmen!L297="Bitte auswählen","",Maßnahmen!L297)))</f>
        <v/>
      </c>
      <c r="O144" s="13" t="str">
        <f>IF(Maßnahmen!N296="-","",IF(Maßnahmen!N296="","",IF(Maßnahmen!N296="Bitte auswählen","",Maßnahmen!N296)))</f>
        <v/>
      </c>
      <c r="P144" s="13" t="str">
        <f>IF(Maßnahmen!O296="-","",IF(Maßnahmen!O296="","",IF(Maßnahmen!O296="Bitte auswählen","",Maßnahmen!O296)))</f>
        <v/>
      </c>
      <c r="Q144" s="13" t="str">
        <f>IF(Maßnahmen!Q296="-","",IF(Maßnahmen!Q296="","",IF(Maßnahmen!Q296="Bitte auswählen","",Maßnahmen!Q296)))</f>
        <v/>
      </c>
      <c r="R144" s="13" t="str">
        <f>IF(Maßnahmen!Q297="-","",IF(Maßnahmen!Q297="","",IF(Maßnahmen!Q297="Bitte auswählen","",Maßnahmen!Q297)))</f>
        <v/>
      </c>
      <c r="S144" s="15" t="str">
        <f>IF(Maßnahmen!V296="-","",IF(Maßnahmen!V296="","",IF(Maßnahmen!V296="Bitte auswählen","",Maßnahmen!V296)))</f>
        <v/>
      </c>
      <c r="T144" s="15" t="str">
        <f>IF(Maßnahmen!W296="-","",IF(Maßnahmen!W296="","",IF(Maßnahmen!W296="Bitte auswählen","",Maßnahmen!W296)))</f>
        <v/>
      </c>
      <c r="U144" s="15" t="str">
        <f>IF(Maßnahmen!X296="-","",IF(Maßnahmen!X296="","",IF(Maßnahmen!X296="Bitte auswählen","",Maßnahmen!X296)))</f>
        <v/>
      </c>
      <c r="V144" s="15" t="str">
        <f>IF(Maßnahmen!Y296="-","",IF(Maßnahmen!Y296="","",IF(Maßnahmen!Y296="Bitte auswählen","",Maßnahmen!Y296)))</f>
        <v/>
      </c>
      <c r="W144" s="15">
        <f>IF(Maßnahmen!Z296="-","",IF(Maßnahmen!Z296="","",IF(Maßnahmen!Z296="Bitte auswählen","",Maßnahmen!Z296)))</f>
        <v>0</v>
      </c>
      <c r="X144" s="15">
        <f>IF(Maßnahmen!AA296="-","",IF(Maßnahmen!AA296="","",IF(Maßnahmen!AA296="Bitte auswählen","",Maßnahmen!AA296)))</f>
        <v>0</v>
      </c>
      <c r="Y144" s="15">
        <f>IF(Maßnahmen!AB296="-","",IF(Maßnahmen!AB296="","",IF(Maßnahmen!AB296="Bitte auswählen","",Maßnahmen!AB296)))</f>
        <v>0</v>
      </c>
      <c r="Z144" s="21" t="str">
        <f>IF(Maßnahmen!AC296="-","",IF(Maßnahmen!AC296="","",IF(Maßnahmen!AC296="Bitte auswählen","",Maßnahmen!AC296)))</f>
        <v/>
      </c>
      <c r="AA144" s="21" t="str">
        <f>IF(Maßnahmen!AD296="-","",IF(Maßnahmen!AD296="","",IF(Maßnahmen!AD296="Bitte auswählen","",Maßnahmen!AD296)))</f>
        <v/>
      </c>
      <c r="AB144" s="19" t="str">
        <f>IF(Maßnahmen!S296="-","",IF(Maßnahmen!S296="","",IF(Maßnahmen!S296="Bitte auswählen","",Maßnahmen!S296)))</f>
        <v/>
      </c>
      <c r="AC144" s="19" t="str">
        <f>IF(Maßnahmen!U296="-","",IF(Maßnahmen!U296="","",IF(Maßnahmen!U296="Bitte auswählen","",Maßnahmen!U296)))</f>
        <v/>
      </c>
      <c r="AD144" s="19" t="str">
        <f>IF(Maßnahmen!U297="-","",IF(Maßnahmen!U297="","",IF(Maßnahmen!U297="Bitte auswählen","",Maßnahmen!U297)))</f>
        <v/>
      </c>
    </row>
    <row r="145" spans="1:30">
      <c r="A145" s="49" t="str">
        <f>IF(Netzwerk!E$7="-","",IF(Netzwerk!E$7="","",IF(Netzwerk!E$7="Bitte auswählen","",Netzwerk!E$7)))</f>
        <v/>
      </c>
      <c r="B145" s="51" t="str">
        <f>IF(Maßnahmen!R298="-","",IF(Maßnahmen!R298="","",IF(Maßnahmen!R298="Bitte auswählen","",Maßnahmen!R298)))</f>
        <v/>
      </c>
      <c r="C145" s="12">
        <f>IF(Maßnahmen!B298="-","",IF(Maßnahmen!B298="","",IF(Maßnahmen!B298="Bitte auswählen","",Maßnahmen!B298)))</f>
        <v>144</v>
      </c>
      <c r="D145" s="13" t="str">
        <f>IF(Maßnahmen!C298="-","",IF(Maßnahmen!C298="","",IF(Maßnahmen!C298="Bitte auswählen","",Maßnahmen!C298)))</f>
        <v/>
      </c>
      <c r="E145" s="13" t="str">
        <f>IF(Maßnahmen!C299="-","",IF(Maßnahmen!C299="","",IF(Maßnahmen!C299="Bitte auswählen","",Maßnahmen!C299)))</f>
        <v/>
      </c>
      <c r="F145" s="13" t="str">
        <f>IF(Maßnahmen!D298="-","",IF(Maßnahmen!D298="","",IF(Maßnahmen!D298="Bitte auswählen","",Maßnahmen!D298)))</f>
        <v/>
      </c>
      <c r="G145" s="13" t="str">
        <f>IF(Maßnahmen!E298="-","",IF(Maßnahmen!E298="","",IF(Maßnahmen!E298="Bitte auswählen","",Maßnahmen!E298)))</f>
        <v/>
      </c>
      <c r="H145" s="13" t="str">
        <f>IF(Maßnahmen!F298="-","",IF(Maßnahmen!F298="","",IF(Maßnahmen!F298="Bitte auswählen","",Maßnahmen!F298)))</f>
        <v/>
      </c>
      <c r="I145" s="13" t="str">
        <f>IF(Maßnahmen!G298="-","",IF(Maßnahmen!G298="","",IF(Maßnahmen!G298="Bitte auswählen","",Maßnahmen!G298)))</f>
        <v/>
      </c>
      <c r="J145" s="13" t="str">
        <f>IF(Maßnahmen!H298="-","",IF(Maßnahmen!H298="","",IF(Maßnahmen!H298="Bitte auswählen","",Maßnahmen!H298)))</f>
        <v/>
      </c>
      <c r="K145" s="14" t="str">
        <f>IF(Maßnahmen!I298="-","",IF(Maßnahmen!I298="","",IF(Maßnahmen!I298="Bitte auswählen","",Maßnahmen!I298)))</f>
        <v/>
      </c>
      <c r="L145" s="13" t="str">
        <f>IF(Maßnahmen!J298="-","",IF(Maßnahmen!J298="","",IF(Maßnahmen!J298="Bitte auswählen","",Maßnahmen!J298)))</f>
        <v/>
      </c>
      <c r="M145" s="13" t="str">
        <f>IF(Maßnahmen!L298="-","",IF(Maßnahmen!L298="","",IF(Maßnahmen!L298="Bitte auswählen","",Maßnahmen!L298)))</f>
        <v/>
      </c>
      <c r="N145" s="13" t="str">
        <f>IF(Maßnahmen!L299="-","",IF(Maßnahmen!L299="","",IF(Maßnahmen!L299="Bitte auswählen","",Maßnahmen!L299)))</f>
        <v/>
      </c>
      <c r="O145" s="13" t="str">
        <f>IF(Maßnahmen!N298="-","",IF(Maßnahmen!N298="","",IF(Maßnahmen!N298="Bitte auswählen","",Maßnahmen!N298)))</f>
        <v/>
      </c>
      <c r="P145" s="13" t="str">
        <f>IF(Maßnahmen!O298="-","",IF(Maßnahmen!O298="","",IF(Maßnahmen!O298="Bitte auswählen","",Maßnahmen!O298)))</f>
        <v/>
      </c>
      <c r="Q145" s="13" t="str">
        <f>IF(Maßnahmen!Q298="-","",IF(Maßnahmen!Q298="","",IF(Maßnahmen!Q298="Bitte auswählen","",Maßnahmen!Q298)))</f>
        <v/>
      </c>
      <c r="R145" s="13" t="str">
        <f>IF(Maßnahmen!Q299="-","",IF(Maßnahmen!Q299="","",IF(Maßnahmen!Q299="Bitte auswählen","",Maßnahmen!Q299)))</f>
        <v/>
      </c>
      <c r="S145" s="15" t="str">
        <f>IF(Maßnahmen!V298="-","",IF(Maßnahmen!V298="","",IF(Maßnahmen!V298="Bitte auswählen","",Maßnahmen!V298)))</f>
        <v/>
      </c>
      <c r="T145" s="15" t="str">
        <f>IF(Maßnahmen!W298="-","",IF(Maßnahmen!W298="","",IF(Maßnahmen!W298="Bitte auswählen","",Maßnahmen!W298)))</f>
        <v/>
      </c>
      <c r="U145" s="15" t="str">
        <f>IF(Maßnahmen!X298="-","",IF(Maßnahmen!X298="","",IF(Maßnahmen!X298="Bitte auswählen","",Maßnahmen!X298)))</f>
        <v/>
      </c>
      <c r="V145" s="15" t="str">
        <f>IF(Maßnahmen!Y298="-","",IF(Maßnahmen!Y298="","",IF(Maßnahmen!Y298="Bitte auswählen","",Maßnahmen!Y298)))</f>
        <v/>
      </c>
      <c r="W145" s="15">
        <f>IF(Maßnahmen!Z298="-","",IF(Maßnahmen!Z298="","",IF(Maßnahmen!Z298="Bitte auswählen","",Maßnahmen!Z298)))</f>
        <v>0</v>
      </c>
      <c r="X145" s="15">
        <f>IF(Maßnahmen!AA298="-","",IF(Maßnahmen!AA298="","",IF(Maßnahmen!AA298="Bitte auswählen","",Maßnahmen!AA298)))</f>
        <v>0</v>
      </c>
      <c r="Y145" s="15">
        <f>IF(Maßnahmen!AB298="-","",IF(Maßnahmen!AB298="","",IF(Maßnahmen!AB298="Bitte auswählen","",Maßnahmen!AB298)))</f>
        <v>0</v>
      </c>
      <c r="Z145" s="21" t="str">
        <f>IF(Maßnahmen!AC298="-","",IF(Maßnahmen!AC298="","",IF(Maßnahmen!AC298="Bitte auswählen","",Maßnahmen!AC298)))</f>
        <v/>
      </c>
      <c r="AA145" s="21" t="str">
        <f>IF(Maßnahmen!AD298="-","",IF(Maßnahmen!AD298="","",IF(Maßnahmen!AD298="Bitte auswählen","",Maßnahmen!AD298)))</f>
        <v/>
      </c>
      <c r="AB145" s="19" t="str">
        <f>IF(Maßnahmen!S298="-","",IF(Maßnahmen!S298="","",IF(Maßnahmen!S298="Bitte auswählen","",Maßnahmen!S298)))</f>
        <v/>
      </c>
      <c r="AC145" s="19" t="str">
        <f>IF(Maßnahmen!U298="-","",IF(Maßnahmen!U298="","",IF(Maßnahmen!U298="Bitte auswählen","",Maßnahmen!U298)))</f>
        <v/>
      </c>
      <c r="AD145" s="19" t="str">
        <f>IF(Maßnahmen!U299="-","",IF(Maßnahmen!U299="","",IF(Maßnahmen!U299="Bitte auswählen","",Maßnahmen!U299)))</f>
        <v/>
      </c>
    </row>
    <row r="146" spans="1:30">
      <c r="A146" s="49" t="str">
        <f>IF(Netzwerk!E$7="-","",IF(Netzwerk!E$7="","",IF(Netzwerk!E$7="Bitte auswählen","",Netzwerk!E$7)))</f>
        <v/>
      </c>
      <c r="B146" s="51" t="str">
        <f>IF(Maßnahmen!R300="-","",IF(Maßnahmen!R300="","",IF(Maßnahmen!R300="Bitte auswählen","",Maßnahmen!R300)))</f>
        <v/>
      </c>
      <c r="C146" s="12">
        <f>IF(Maßnahmen!B300="-","",IF(Maßnahmen!B300="","",IF(Maßnahmen!B300="Bitte auswählen","",Maßnahmen!B300)))</f>
        <v>145</v>
      </c>
      <c r="D146" s="13" t="str">
        <f>IF(Maßnahmen!C300="-","",IF(Maßnahmen!C300="","",IF(Maßnahmen!C300="Bitte auswählen","",Maßnahmen!C300)))</f>
        <v/>
      </c>
      <c r="E146" s="13" t="str">
        <f>IF(Maßnahmen!C301="-","",IF(Maßnahmen!C301="","",IF(Maßnahmen!C301="Bitte auswählen","",Maßnahmen!C301)))</f>
        <v/>
      </c>
      <c r="F146" s="13" t="str">
        <f>IF(Maßnahmen!D300="-","",IF(Maßnahmen!D300="","",IF(Maßnahmen!D300="Bitte auswählen","",Maßnahmen!D300)))</f>
        <v/>
      </c>
      <c r="G146" s="13" t="str">
        <f>IF(Maßnahmen!E300="-","",IF(Maßnahmen!E300="","",IF(Maßnahmen!E300="Bitte auswählen","",Maßnahmen!E300)))</f>
        <v/>
      </c>
      <c r="H146" s="13" t="str">
        <f>IF(Maßnahmen!F300="-","",IF(Maßnahmen!F300="","",IF(Maßnahmen!F300="Bitte auswählen","",Maßnahmen!F300)))</f>
        <v/>
      </c>
      <c r="I146" s="13" t="str">
        <f>IF(Maßnahmen!G300="-","",IF(Maßnahmen!G300="","",IF(Maßnahmen!G300="Bitte auswählen","",Maßnahmen!G300)))</f>
        <v/>
      </c>
      <c r="J146" s="13" t="str">
        <f>IF(Maßnahmen!H300="-","",IF(Maßnahmen!H300="","",IF(Maßnahmen!H300="Bitte auswählen","",Maßnahmen!H300)))</f>
        <v/>
      </c>
      <c r="K146" s="14" t="str">
        <f>IF(Maßnahmen!I300="-","",IF(Maßnahmen!I300="","",IF(Maßnahmen!I300="Bitte auswählen","",Maßnahmen!I300)))</f>
        <v/>
      </c>
      <c r="L146" s="13" t="str">
        <f>IF(Maßnahmen!J300="-","",IF(Maßnahmen!J300="","",IF(Maßnahmen!J300="Bitte auswählen","",Maßnahmen!J300)))</f>
        <v/>
      </c>
      <c r="M146" s="13" t="str">
        <f>IF(Maßnahmen!L300="-","",IF(Maßnahmen!L300="","",IF(Maßnahmen!L300="Bitte auswählen","",Maßnahmen!L300)))</f>
        <v/>
      </c>
      <c r="N146" s="13" t="str">
        <f>IF(Maßnahmen!L301="-","",IF(Maßnahmen!L301="","",IF(Maßnahmen!L301="Bitte auswählen","",Maßnahmen!L301)))</f>
        <v/>
      </c>
      <c r="O146" s="13" t="str">
        <f>IF(Maßnahmen!N300="-","",IF(Maßnahmen!N300="","",IF(Maßnahmen!N300="Bitte auswählen","",Maßnahmen!N300)))</f>
        <v/>
      </c>
      <c r="P146" s="13" t="str">
        <f>IF(Maßnahmen!O300="-","",IF(Maßnahmen!O300="","",IF(Maßnahmen!O300="Bitte auswählen","",Maßnahmen!O300)))</f>
        <v/>
      </c>
      <c r="Q146" s="13" t="str">
        <f>IF(Maßnahmen!Q300="-","",IF(Maßnahmen!Q300="","",IF(Maßnahmen!Q300="Bitte auswählen","",Maßnahmen!Q300)))</f>
        <v/>
      </c>
      <c r="R146" s="13" t="str">
        <f>IF(Maßnahmen!Q301="-","",IF(Maßnahmen!Q301="","",IF(Maßnahmen!Q301="Bitte auswählen","",Maßnahmen!Q301)))</f>
        <v/>
      </c>
      <c r="S146" s="15" t="str">
        <f>IF(Maßnahmen!V300="-","",IF(Maßnahmen!V300="","",IF(Maßnahmen!V300="Bitte auswählen","",Maßnahmen!V300)))</f>
        <v/>
      </c>
      <c r="T146" s="15" t="str">
        <f>IF(Maßnahmen!W300="-","",IF(Maßnahmen!W300="","",IF(Maßnahmen!W300="Bitte auswählen","",Maßnahmen!W300)))</f>
        <v/>
      </c>
      <c r="U146" s="15" t="str">
        <f>IF(Maßnahmen!X300="-","",IF(Maßnahmen!X300="","",IF(Maßnahmen!X300="Bitte auswählen","",Maßnahmen!X300)))</f>
        <v/>
      </c>
      <c r="V146" s="15" t="str">
        <f>IF(Maßnahmen!Y300="-","",IF(Maßnahmen!Y300="","",IF(Maßnahmen!Y300="Bitte auswählen","",Maßnahmen!Y300)))</f>
        <v/>
      </c>
      <c r="W146" s="15">
        <f>IF(Maßnahmen!Z300="-","",IF(Maßnahmen!Z300="","",IF(Maßnahmen!Z300="Bitte auswählen","",Maßnahmen!Z300)))</f>
        <v>0</v>
      </c>
      <c r="X146" s="15">
        <f>IF(Maßnahmen!AA300="-","",IF(Maßnahmen!AA300="","",IF(Maßnahmen!AA300="Bitte auswählen","",Maßnahmen!AA300)))</f>
        <v>0</v>
      </c>
      <c r="Y146" s="15">
        <f>IF(Maßnahmen!AB300="-","",IF(Maßnahmen!AB300="","",IF(Maßnahmen!AB300="Bitte auswählen","",Maßnahmen!AB300)))</f>
        <v>0</v>
      </c>
      <c r="Z146" s="21" t="str">
        <f>IF(Maßnahmen!AC300="-","",IF(Maßnahmen!AC300="","",IF(Maßnahmen!AC300="Bitte auswählen","",Maßnahmen!AC300)))</f>
        <v/>
      </c>
      <c r="AA146" s="21" t="str">
        <f>IF(Maßnahmen!AD300="-","",IF(Maßnahmen!AD300="","",IF(Maßnahmen!AD300="Bitte auswählen","",Maßnahmen!AD300)))</f>
        <v/>
      </c>
      <c r="AB146" s="19" t="str">
        <f>IF(Maßnahmen!S300="-","",IF(Maßnahmen!S300="","",IF(Maßnahmen!S300="Bitte auswählen","",Maßnahmen!S300)))</f>
        <v/>
      </c>
      <c r="AC146" s="19" t="str">
        <f>IF(Maßnahmen!U300="-","",IF(Maßnahmen!U300="","",IF(Maßnahmen!U300="Bitte auswählen","",Maßnahmen!U300)))</f>
        <v/>
      </c>
      <c r="AD146" s="19" t="str">
        <f>IF(Maßnahmen!U301="-","",IF(Maßnahmen!U301="","",IF(Maßnahmen!U301="Bitte auswählen","",Maßnahmen!U301)))</f>
        <v/>
      </c>
    </row>
    <row r="147" spans="1:30">
      <c r="A147" s="49" t="str">
        <f>IF(Netzwerk!E$7="-","",IF(Netzwerk!E$7="","",IF(Netzwerk!E$7="Bitte auswählen","",Netzwerk!E$7)))</f>
        <v/>
      </c>
      <c r="B147" s="51" t="str">
        <f>IF(Maßnahmen!R302="-","",IF(Maßnahmen!R302="","",IF(Maßnahmen!R302="Bitte auswählen","",Maßnahmen!R302)))</f>
        <v/>
      </c>
      <c r="C147" s="12">
        <f>IF(Maßnahmen!B302="-","",IF(Maßnahmen!B302="","",IF(Maßnahmen!B302="Bitte auswählen","",Maßnahmen!B302)))</f>
        <v>146</v>
      </c>
      <c r="D147" s="13" t="str">
        <f>IF(Maßnahmen!C302="-","",IF(Maßnahmen!C302="","",IF(Maßnahmen!C302="Bitte auswählen","",Maßnahmen!C302)))</f>
        <v/>
      </c>
      <c r="E147" s="13" t="str">
        <f>IF(Maßnahmen!C303="-","",IF(Maßnahmen!C303="","",IF(Maßnahmen!C303="Bitte auswählen","",Maßnahmen!C303)))</f>
        <v/>
      </c>
      <c r="F147" s="13" t="str">
        <f>IF(Maßnahmen!D302="-","",IF(Maßnahmen!D302="","",IF(Maßnahmen!D302="Bitte auswählen","",Maßnahmen!D302)))</f>
        <v/>
      </c>
      <c r="G147" s="13" t="str">
        <f>IF(Maßnahmen!E302="-","",IF(Maßnahmen!E302="","",IF(Maßnahmen!E302="Bitte auswählen","",Maßnahmen!E302)))</f>
        <v/>
      </c>
      <c r="H147" s="13" t="str">
        <f>IF(Maßnahmen!F302="-","",IF(Maßnahmen!F302="","",IF(Maßnahmen!F302="Bitte auswählen","",Maßnahmen!F302)))</f>
        <v/>
      </c>
      <c r="I147" s="13" t="str">
        <f>IF(Maßnahmen!G302="-","",IF(Maßnahmen!G302="","",IF(Maßnahmen!G302="Bitte auswählen","",Maßnahmen!G302)))</f>
        <v/>
      </c>
      <c r="J147" s="13" t="str">
        <f>IF(Maßnahmen!H302="-","",IF(Maßnahmen!H302="","",IF(Maßnahmen!H302="Bitte auswählen","",Maßnahmen!H302)))</f>
        <v/>
      </c>
      <c r="K147" s="14" t="str">
        <f>IF(Maßnahmen!I302="-","",IF(Maßnahmen!I302="","",IF(Maßnahmen!I302="Bitte auswählen","",Maßnahmen!I302)))</f>
        <v/>
      </c>
      <c r="L147" s="13" t="str">
        <f>IF(Maßnahmen!J302="-","",IF(Maßnahmen!J302="","",IF(Maßnahmen!J302="Bitte auswählen","",Maßnahmen!J302)))</f>
        <v/>
      </c>
      <c r="M147" s="13" t="str">
        <f>IF(Maßnahmen!L302="-","",IF(Maßnahmen!L302="","",IF(Maßnahmen!L302="Bitte auswählen","",Maßnahmen!L302)))</f>
        <v/>
      </c>
      <c r="N147" s="13" t="str">
        <f>IF(Maßnahmen!L303="-","",IF(Maßnahmen!L303="","",IF(Maßnahmen!L303="Bitte auswählen","",Maßnahmen!L303)))</f>
        <v/>
      </c>
      <c r="O147" s="13" t="str">
        <f>IF(Maßnahmen!N302="-","",IF(Maßnahmen!N302="","",IF(Maßnahmen!N302="Bitte auswählen","",Maßnahmen!N302)))</f>
        <v/>
      </c>
      <c r="P147" s="13" t="str">
        <f>IF(Maßnahmen!O302="-","",IF(Maßnahmen!O302="","",IF(Maßnahmen!O302="Bitte auswählen","",Maßnahmen!O302)))</f>
        <v/>
      </c>
      <c r="Q147" s="13" t="str">
        <f>IF(Maßnahmen!Q302="-","",IF(Maßnahmen!Q302="","",IF(Maßnahmen!Q302="Bitte auswählen","",Maßnahmen!Q302)))</f>
        <v/>
      </c>
      <c r="R147" s="13" t="str">
        <f>IF(Maßnahmen!Q303="-","",IF(Maßnahmen!Q303="","",IF(Maßnahmen!Q303="Bitte auswählen","",Maßnahmen!Q303)))</f>
        <v/>
      </c>
      <c r="S147" s="15" t="str">
        <f>IF(Maßnahmen!V302="-","",IF(Maßnahmen!V302="","",IF(Maßnahmen!V302="Bitte auswählen","",Maßnahmen!V302)))</f>
        <v/>
      </c>
      <c r="T147" s="15" t="str">
        <f>IF(Maßnahmen!W302="-","",IF(Maßnahmen!W302="","",IF(Maßnahmen!W302="Bitte auswählen","",Maßnahmen!W302)))</f>
        <v/>
      </c>
      <c r="U147" s="15" t="str">
        <f>IF(Maßnahmen!X302="-","",IF(Maßnahmen!X302="","",IF(Maßnahmen!X302="Bitte auswählen","",Maßnahmen!X302)))</f>
        <v/>
      </c>
      <c r="V147" s="15" t="str">
        <f>IF(Maßnahmen!Y302="-","",IF(Maßnahmen!Y302="","",IF(Maßnahmen!Y302="Bitte auswählen","",Maßnahmen!Y302)))</f>
        <v/>
      </c>
      <c r="W147" s="15">
        <f>IF(Maßnahmen!Z302="-","",IF(Maßnahmen!Z302="","",IF(Maßnahmen!Z302="Bitte auswählen","",Maßnahmen!Z302)))</f>
        <v>0</v>
      </c>
      <c r="X147" s="15">
        <f>IF(Maßnahmen!AA302="-","",IF(Maßnahmen!AA302="","",IF(Maßnahmen!AA302="Bitte auswählen","",Maßnahmen!AA302)))</f>
        <v>0</v>
      </c>
      <c r="Y147" s="15">
        <f>IF(Maßnahmen!AB302="-","",IF(Maßnahmen!AB302="","",IF(Maßnahmen!AB302="Bitte auswählen","",Maßnahmen!AB302)))</f>
        <v>0</v>
      </c>
      <c r="Z147" s="21" t="str">
        <f>IF(Maßnahmen!AC302="-","",IF(Maßnahmen!AC302="","",IF(Maßnahmen!AC302="Bitte auswählen","",Maßnahmen!AC302)))</f>
        <v/>
      </c>
      <c r="AA147" s="21" t="str">
        <f>IF(Maßnahmen!AD302="-","",IF(Maßnahmen!AD302="","",IF(Maßnahmen!AD302="Bitte auswählen","",Maßnahmen!AD302)))</f>
        <v/>
      </c>
      <c r="AB147" s="19" t="str">
        <f>IF(Maßnahmen!S302="-","",IF(Maßnahmen!S302="","",IF(Maßnahmen!S302="Bitte auswählen","",Maßnahmen!S302)))</f>
        <v/>
      </c>
      <c r="AC147" s="19" t="str">
        <f>IF(Maßnahmen!U302="-","",IF(Maßnahmen!U302="","",IF(Maßnahmen!U302="Bitte auswählen","",Maßnahmen!U302)))</f>
        <v/>
      </c>
      <c r="AD147" s="19" t="str">
        <f>IF(Maßnahmen!U303="-","",IF(Maßnahmen!U303="","",IF(Maßnahmen!U303="Bitte auswählen","",Maßnahmen!U303)))</f>
        <v/>
      </c>
    </row>
    <row r="148" spans="1:30">
      <c r="A148" s="49" t="str">
        <f>IF(Netzwerk!E$7="-","",IF(Netzwerk!E$7="","",IF(Netzwerk!E$7="Bitte auswählen","",Netzwerk!E$7)))</f>
        <v/>
      </c>
      <c r="B148" s="51" t="str">
        <f>IF(Maßnahmen!R304="-","",IF(Maßnahmen!R304="","",IF(Maßnahmen!R304="Bitte auswählen","",Maßnahmen!R304)))</f>
        <v/>
      </c>
      <c r="C148" s="12">
        <f>IF(Maßnahmen!B304="-","",IF(Maßnahmen!B304="","",IF(Maßnahmen!B304="Bitte auswählen","",Maßnahmen!B304)))</f>
        <v>147</v>
      </c>
      <c r="D148" s="13" t="str">
        <f>IF(Maßnahmen!C304="-","",IF(Maßnahmen!C304="","",IF(Maßnahmen!C304="Bitte auswählen","",Maßnahmen!C304)))</f>
        <v/>
      </c>
      <c r="E148" s="13" t="str">
        <f>IF(Maßnahmen!C305="-","",IF(Maßnahmen!C305="","",IF(Maßnahmen!C305="Bitte auswählen","",Maßnahmen!C305)))</f>
        <v/>
      </c>
      <c r="F148" s="13" t="str">
        <f>IF(Maßnahmen!D304="-","",IF(Maßnahmen!D304="","",IF(Maßnahmen!D304="Bitte auswählen","",Maßnahmen!D304)))</f>
        <v/>
      </c>
      <c r="G148" s="13" t="str">
        <f>IF(Maßnahmen!E304="-","",IF(Maßnahmen!E304="","",IF(Maßnahmen!E304="Bitte auswählen","",Maßnahmen!E304)))</f>
        <v/>
      </c>
      <c r="H148" s="13" t="str">
        <f>IF(Maßnahmen!F304="-","",IF(Maßnahmen!F304="","",IF(Maßnahmen!F304="Bitte auswählen","",Maßnahmen!F304)))</f>
        <v/>
      </c>
      <c r="I148" s="13" t="str">
        <f>IF(Maßnahmen!G304="-","",IF(Maßnahmen!G304="","",IF(Maßnahmen!G304="Bitte auswählen","",Maßnahmen!G304)))</f>
        <v/>
      </c>
      <c r="J148" s="13" t="str">
        <f>IF(Maßnahmen!H304="-","",IF(Maßnahmen!H304="","",IF(Maßnahmen!H304="Bitte auswählen","",Maßnahmen!H304)))</f>
        <v/>
      </c>
      <c r="K148" s="14" t="str">
        <f>IF(Maßnahmen!I304="-","",IF(Maßnahmen!I304="","",IF(Maßnahmen!I304="Bitte auswählen","",Maßnahmen!I304)))</f>
        <v/>
      </c>
      <c r="L148" s="13" t="str">
        <f>IF(Maßnahmen!J304="-","",IF(Maßnahmen!J304="","",IF(Maßnahmen!J304="Bitte auswählen","",Maßnahmen!J304)))</f>
        <v/>
      </c>
      <c r="M148" s="13" t="str">
        <f>IF(Maßnahmen!L304="-","",IF(Maßnahmen!L304="","",IF(Maßnahmen!L304="Bitte auswählen","",Maßnahmen!L304)))</f>
        <v/>
      </c>
      <c r="N148" s="13" t="str">
        <f>IF(Maßnahmen!L305="-","",IF(Maßnahmen!L305="","",IF(Maßnahmen!L305="Bitte auswählen","",Maßnahmen!L305)))</f>
        <v/>
      </c>
      <c r="O148" s="13" t="str">
        <f>IF(Maßnahmen!N304="-","",IF(Maßnahmen!N304="","",IF(Maßnahmen!N304="Bitte auswählen","",Maßnahmen!N304)))</f>
        <v/>
      </c>
      <c r="P148" s="13" t="str">
        <f>IF(Maßnahmen!O304="-","",IF(Maßnahmen!O304="","",IF(Maßnahmen!O304="Bitte auswählen","",Maßnahmen!O304)))</f>
        <v/>
      </c>
      <c r="Q148" s="13" t="str">
        <f>IF(Maßnahmen!Q304="-","",IF(Maßnahmen!Q304="","",IF(Maßnahmen!Q304="Bitte auswählen","",Maßnahmen!Q304)))</f>
        <v/>
      </c>
      <c r="R148" s="13" t="str">
        <f>IF(Maßnahmen!Q305="-","",IF(Maßnahmen!Q305="","",IF(Maßnahmen!Q305="Bitte auswählen","",Maßnahmen!Q305)))</f>
        <v/>
      </c>
      <c r="S148" s="15" t="str">
        <f>IF(Maßnahmen!V304="-","",IF(Maßnahmen!V304="","",IF(Maßnahmen!V304="Bitte auswählen","",Maßnahmen!V304)))</f>
        <v/>
      </c>
      <c r="T148" s="15" t="str">
        <f>IF(Maßnahmen!W304="-","",IF(Maßnahmen!W304="","",IF(Maßnahmen!W304="Bitte auswählen","",Maßnahmen!W304)))</f>
        <v/>
      </c>
      <c r="U148" s="15" t="str">
        <f>IF(Maßnahmen!X304="-","",IF(Maßnahmen!X304="","",IF(Maßnahmen!X304="Bitte auswählen","",Maßnahmen!X304)))</f>
        <v/>
      </c>
      <c r="V148" s="15" t="str">
        <f>IF(Maßnahmen!Y304="-","",IF(Maßnahmen!Y304="","",IF(Maßnahmen!Y304="Bitte auswählen","",Maßnahmen!Y304)))</f>
        <v/>
      </c>
      <c r="W148" s="15">
        <f>IF(Maßnahmen!Z304="-","",IF(Maßnahmen!Z304="","",IF(Maßnahmen!Z304="Bitte auswählen","",Maßnahmen!Z304)))</f>
        <v>0</v>
      </c>
      <c r="X148" s="15">
        <f>IF(Maßnahmen!AA304="-","",IF(Maßnahmen!AA304="","",IF(Maßnahmen!AA304="Bitte auswählen","",Maßnahmen!AA304)))</f>
        <v>0</v>
      </c>
      <c r="Y148" s="15">
        <f>IF(Maßnahmen!AB304="-","",IF(Maßnahmen!AB304="","",IF(Maßnahmen!AB304="Bitte auswählen","",Maßnahmen!AB304)))</f>
        <v>0</v>
      </c>
      <c r="Z148" s="21" t="str">
        <f>IF(Maßnahmen!AC304="-","",IF(Maßnahmen!AC304="","",IF(Maßnahmen!AC304="Bitte auswählen","",Maßnahmen!AC304)))</f>
        <v/>
      </c>
      <c r="AA148" s="21" t="str">
        <f>IF(Maßnahmen!AD304="-","",IF(Maßnahmen!AD304="","",IF(Maßnahmen!AD304="Bitte auswählen","",Maßnahmen!AD304)))</f>
        <v/>
      </c>
      <c r="AB148" s="19" t="str">
        <f>IF(Maßnahmen!S304="-","",IF(Maßnahmen!S304="","",IF(Maßnahmen!S304="Bitte auswählen","",Maßnahmen!S304)))</f>
        <v/>
      </c>
      <c r="AC148" s="19" t="str">
        <f>IF(Maßnahmen!U304="-","",IF(Maßnahmen!U304="","",IF(Maßnahmen!U304="Bitte auswählen","",Maßnahmen!U304)))</f>
        <v/>
      </c>
      <c r="AD148" s="19" t="str">
        <f>IF(Maßnahmen!U305="-","",IF(Maßnahmen!U305="","",IF(Maßnahmen!U305="Bitte auswählen","",Maßnahmen!U305)))</f>
        <v/>
      </c>
    </row>
    <row r="149" spans="1:30">
      <c r="A149" s="49" t="str">
        <f>IF(Netzwerk!E$7="-","",IF(Netzwerk!E$7="","",IF(Netzwerk!E$7="Bitte auswählen","",Netzwerk!E$7)))</f>
        <v/>
      </c>
      <c r="B149" s="51" t="str">
        <f>IF(Maßnahmen!R306="-","",IF(Maßnahmen!R306="","",IF(Maßnahmen!R306="Bitte auswählen","",Maßnahmen!R306)))</f>
        <v/>
      </c>
      <c r="C149" s="12">
        <f>IF(Maßnahmen!B306="-","",IF(Maßnahmen!B306="","",IF(Maßnahmen!B306="Bitte auswählen","",Maßnahmen!B306)))</f>
        <v>148</v>
      </c>
      <c r="D149" s="13" t="str">
        <f>IF(Maßnahmen!C306="-","",IF(Maßnahmen!C306="","",IF(Maßnahmen!C306="Bitte auswählen","",Maßnahmen!C306)))</f>
        <v/>
      </c>
      <c r="E149" s="13" t="str">
        <f>IF(Maßnahmen!C307="-","",IF(Maßnahmen!C307="","",IF(Maßnahmen!C307="Bitte auswählen","",Maßnahmen!C307)))</f>
        <v/>
      </c>
      <c r="F149" s="13" t="str">
        <f>IF(Maßnahmen!D306="-","",IF(Maßnahmen!D306="","",IF(Maßnahmen!D306="Bitte auswählen","",Maßnahmen!D306)))</f>
        <v/>
      </c>
      <c r="G149" s="13" t="str">
        <f>IF(Maßnahmen!E306="-","",IF(Maßnahmen!E306="","",IF(Maßnahmen!E306="Bitte auswählen","",Maßnahmen!E306)))</f>
        <v/>
      </c>
      <c r="H149" s="13" t="str">
        <f>IF(Maßnahmen!F306="-","",IF(Maßnahmen!F306="","",IF(Maßnahmen!F306="Bitte auswählen","",Maßnahmen!F306)))</f>
        <v/>
      </c>
      <c r="I149" s="13" t="str">
        <f>IF(Maßnahmen!G306="-","",IF(Maßnahmen!G306="","",IF(Maßnahmen!G306="Bitte auswählen","",Maßnahmen!G306)))</f>
        <v/>
      </c>
      <c r="J149" s="13" t="str">
        <f>IF(Maßnahmen!H306="-","",IF(Maßnahmen!H306="","",IF(Maßnahmen!H306="Bitte auswählen","",Maßnahmen!H306)))</f>
        <v/>
      </c>
      <c r="K149" s="14" t="str">
        <f>IF(Maßnahmen!I306="-","",IF(Maßnahmen!I306="","",IF(Maßnahmen!I306="Bitte auswählen","",Maßnahmen!I306)))</f>
        <v/>
      </c>
      <c r="L149" s="13" t="str">
        <f>IF(Maßnahmen!J306="-","",IF(Maßnahmen!J306="","",IF(Maßnahmen!J306="Bitte auswählen","",Maßnahmen!J306)))</f>
        <v/>
      </c>
      <c r="M149" s="13" t="str">
        <f>IF(Maßnahmen!L306="-","",IF(Maßnahmen!L306="","",IF(Maßnahmen!L306="Bitte auswählen","",Maßnahmen!L306)))</f>
        <v/>
      </c>
      <c r="N149" s="13" t="str">
        <f>IF(Maßnahmen!L307="-","",IF(Maßnahmen!L307="","",IF(Maßnahmen!L307="Bitte auswählen","",Maßnahmen!L307)))</f>
        <v/>
      </c>
      <c r="O149" s="13" t="str">
        <f>IF(Maßnahmen!N306="-","",IF(Maßnahmen!N306="","",IF(Maßnahmen!N306="Bitte auswählen","",Maßnahmen!N306)))</f>
        <v/>
      </c>
      <c r="P149" s="13" t="str">
        <f>IF(Maßnahmen!O306="-","",IF(Maßnahmen!O306="","",IF(Maßnahmen!O306="Bitte auswählen","",Maßnahmen!O306)))</f>
        <v/>
      </c>
      <c r="Q149" s="13" t="str">
        <f>IF(Maßnahmen!Q306="-","",IF(Maßnahmen!Q306="","",IF(Maßnahmen!Q306="Bitte auswählen","",Maßnahmen!Q306)))</f>
        <v/>
      </c>
      <c r="R149" s="13" t="str">
        <f>IF(Maßnahmen!Q307="-","",IF(Maßnahmen!Q307="","",IF(Maßnahmen!Q307="Bitte auswählen","",Maßnahmen!Q307)))</f>
        <v/>
      </c>
      <c r="S149" s="15" t="str">
        <f>IF(Maßnahmen!V306="-","",IF(Maßnahmen!V306="","",IF(Maßnahmen!V306="Bitte auswählen","",Maßnahmen!V306)))</f>
        <v/>
      </c>
      <c r="T149" s="15" t="str">
        <f>IF(Maßnahmen!W306="-","",IF(Maßnahmen!W306="","",IF(Maßnahmen!W306="Bitte auswählen","",Maßnahmen!W306)))</f>
        <v/>
      </c>
      <c r="U149" s="15" t="str">
        <f>IF(Maßnahmen!X306="-","",IF(Maßnahmen!X306="","",IF(Maßnahmen!X306="Bitte auswählen","",Maßnahmen!X306)))</f>
        <v/>
      </c>
      <c r="V149" s="15" t="str">
        <f>IF(Maßnahmen!Y306="-","",IF(Maßnahmen!Y306="","",IF(Maßnahmen!Y306="Bitte auswählen","",Maßnahmen!Y306)))</f>
        <v/>
      </c>
      <c r="W149" s="15">
        <f>IF(Maßnahmen!Z306="-","",IF(Maßnahmen!Z306="","",IF(Maßnahmen!Z306="Bitte auswählen","",Maßnahmen!Z306)))</f>
        <v>0</v>
      </c>
      <c r="X149" s="15">
        <f>IF(Maßnahmen!AA306="-","",IF(Maßnahmen!AA306="","",IF(Maßnahmen!AA306="Bitte auswählen","",Maßnahmen!AA306)))</f>
        <v>0</v>
      </c>
      <c r="Y149" s="15">
        <f>IF(Maßnahmen!AB306="-","",IF(Maßnahmen!AB306="","",IF(Maßnahmen!AB306="Bitte auswählen","",Maßnahmen!AB306)))</f>
        <v>0</v>
      </c>
      <c r="Z149" s="21" t="str">
        <f>IF(Maßnahmen!AC306="-","",IF(Maßnahmen!AC306="","",IF(Maßnahmen!AC306="Bitte auswählen","",Maßnahmen!AC306)))</f>
        <v/>
      </c>
      <c r="AA149" s="21" t="str">
        <f>IF(Maßnahmen!AD306="-","",IF(Maßnahmen!AD306="","",IF(Maßnahmen!AD306="Bitte auswählen","",Maßnahmen!AD306)))</f>
        <v/>
      </c>
      <c r="AB149" s="19" t="str">
        <f>IF(Maßnahmen!S306="-","",IF(Maßnahmen!S306="","",IF(Maßnahmen!S306="Bitte auswählen","",Maßnahmen!S306)))</f>
        <v/>
      </c>
      <c r="AC149" s="19" t="str">
        <f>IF(Maßnahmen!U306="-","",IF(Maßnahmen!U306="","",IF(Maßnahmen!U306="Bitte auswählen","",Maßnahmen!U306)))</f>
        <v/>
      </c>
      <c r="AD149" s="19" t="str">
        <f>IF(Maßnahmen!U307="-","",IF(Maßnahmen!U307="","",IF(Maßnahmen!U307="Bitte auswählen","",Maßnahmen!U307)))</f>
        <v/>
      </c>
    </row>
    <row r="150" spans="1:30">
      <c r="A150" s="49" t="str">
        <f>IF(Netzwerk!E$7="-","",IF(Netzwerk!E$7="","",IF(Netzwerk!E$7="Bitte auswählen","",Netzwerk!E$7)))</f>
        <v/>
      </c>
      <c r="B150" s="51" t="str">
        <f>IF(Maßnahmen!R308="-","",IF(Maßnahmen!R308="","",IF(Maßnahmen!R308="Bitte auswählen","",Maßnahmen!R308)))</f>
        <v/>
      </c>
      <c r="C150" s="12">
        <f>IF(Maßnahmen!B308="-","",IF(Maßnahmen!B308="","",IF(Maßnahmen!B308="Bitte auswählen","",Maßnahmen!B308)))</f>
        <v>149</v>
      </c>
      <c r="D150" s="13" t="str">
        <f>IF(Maßnahmen!C308="-","",IF(Maßnahmen!C308="","",IF(Maßnahmen!C308="Bitte auswählen","",Maßnahmen!C308)))</f>
        <v/>
      </c>
      <c r="E150" s="13" t="str">
        <f>IF(Maßnahmen!C309="-","",IF(Maßnahmen!C309="","",IF(Maßnahmen!C309="Bitte auswählen","",Maßnahmen!C309)))</f>
        <v/>
      </c>
      <c r="F150" s="13" t="str">
        <f>IF(Maßnahmen!D308="-","",IF(Maßnahmen!D308="","",IF(Maßnahmen!D308="Bitte auswählen","",Maßnahmen!D308)))</f>
        <v/>
      </c>
      <c r="G150" s="13" t="str">
        <f>IF(Maßnahmen!E308="-","",IF(Maßnahmen!E308="","",IF(Maßnahmen!E308="Bitte auswählen","",Maßnahmen!E308)))</f>
        <v/>
      </c>
      <c r="H150" s="13" t="str">
        <f>IF(Maßnahmen!F308="-","",IF(Maßnahmen!F308="","",IF(Maßnahmen!F308="Bitte auswählen","",Maßnahmen!F308)))</f>
        <v/>
      </c>
      <c r="I150" s="13" t="str">
        <f>IF(Maßnahmen!G308="-","",IF(Maßnahmen!G308="","",IF(Maßnahmen!G308="Bitte auswählen","",Maßnahmen!G308)))</f>
        <v/>
      </c>
      <c r="J150" s="13" t="str">
        <f>IF(Maßnahmen!H308="-","",IF(Maßnahmen!H308="","",IF(Maßnahmen!H308="Bitte auswählen","",Maßnahmen!H308)))</f>
        <v/>
      </c>
      <c r="K150" s="14" t="str">
        <f>IF(Maßnahmen!I308="-","",IF(Maßnahmen!I308="","",IF(Maßnahmen!I308="Bitte auswählen","",Maßnahmen!I308)))</f>
        <v/>
      </c>
      <c r="L150" s="13" t="str">
        <f>IF(Maßnahmen!J308="-","",IF(Maßnahmen!J308="","",IF(Maßnahmen!J308="Bitte auswählen","",Maßnahmen!J308)))</f>
        <v/>
      </c>
      <c r="M150" s="13" t="str">
        <f>IF(Maßnahmen!L308="-","",IF(Maßnahmen!L308="","",IF(Maßnahmen!L308="Bitte auswählen","",Maßnahmen!L308)))</f>
        <v/>
      </c>
      <c r="N150" s="13" t="str">
        <f>IF(Maßnahmen!L309="-","",IF(Maßnahmen!L309="","",IF(Maßnahmen!L309="Bitte auswählen","",Maßnahmen!L309)))</f>
        <v/>
      </c>
      <c r="O150" s="13" t="str">
        <f>IF(Maßnahmen!N308="-","",IF(Maßnahmen!N308="","",IF(Maßnahmen!N308="Bitte auswählen","",Maßnahmen!N308)))</f>
        <v/>
      </c>
      <c r="P150" s="13" t="str">
        <f>IF(Maßnahmen!O308="-","",IF(Maßnahmen!O308="","",IF(Maßnahmen!O308="Bitte auswählen","",Maßnahmen!O308)))</f>
        <v/>
      </c>
      <c r="Q150" s="13" t="str">
        <f>IF(Maßnahmen!Q308="-","",IF(Maßnahmen!Q308="","",IF(Maßnahmen!Q308="Bitte auswählen","",Maßnahmen!Q308)))</f>
        <v/>
      </c>
      <c r="R150" s="13" t="str">
        <f>IF(Maßnahmen!Q309="-","",IF(Maßnahmen!Q309="","",IF(Maßnahmen!Q309="Bitte auswählen","",Maßnahmen!Q309)))</f>
        <v/>
      </c>
      <c r="S150" s="15" t="str">
        <f>IF(Maßnahmen!V308="-","",IF(Maßnahmen!V308="","",IF(Maßnahmen!V308="Bitte auswählen","",Maßnahmen!V308)))</f>
        <v/>
      </c>
      <c r="T150" s="15" t="str">
        <f>IF(Maßnahmen!W308="-","",IF(Maßnahmen!W308="","",IF(Maßnahmen!W308="Bitte auswählen","",Maßnahmen!W308)))</f>
        <v/>
      </c>
      <c r="U150" s="15" t="str">
        <f>IF(Maßnahmen!X308="-","",IF(Maßnahmen!X308="","",IF(Maßnahmen!X308="Bitte auswählen","",Maßnahmen!X308)))</f>
        <v/>
      </c>
      <c r="V150" s="15" t="str">
        <f>IF(Maßnahmen!Y308="-","",IF(Maßnahmen!Y308="","",IF(Maßnahmen!Y308="Bitte auswählen","",Maßnahmen!Y308)))</f>
        <v/>
      </c>
      <c r="W150" s="15">
        <f>IF(Maßnahmen!Z308="-","",IF(Maßnahmen!Z308="","",IF(Maßnahmen!Z308="Bitte auswählen","",Maßnahmen!Z308)))</f>
        <v>0</v>
      </c>
      <c r="X150" s="15">
        <f>IF(Maßnahmen!AA308="-","",IF(Maßnahmen!AA308="","",IF(Maßnahmen!AA308="Bitte auswählen","",Maßnahmen!AA308)))</f>
        <v>0</v>
      </c>
      <c r="Y150" s="15">
        <f>IF(Maßnahmen!AB308="-","",IF(Maßnahmen!AB308="","",IF(Maßnahmen!AB308="Bitte auswählen","",Maßnahmen!AB308)))</f>
        <v>0</v>
      </c>
      <c r="Z150" s="21" t="str">
        <f>IF(Maßnahmen!AC308="-","",IF(Maßnahmen!AC308="","",IF(Maßnahmen!AC308="Bitte auswählen","",Maßnahmen!AC308)))</f>
        <v/>
      </c>
      <c r="AA150" s="21" t="str">
        <f>IF(Maßnahmen!AD308="-","",IF(Maßnahmen!AD308="","",IF(Maßnahmen!AD308="Bitte auswählen","",Maßnahmen!AD308)))</f>
        <v/>
      </c>
      <c r="AB150" s="19" t="str">
        <f>IF(Maßnahmen!S308="-","",IF(Maßnahmen!S308="","",IF(Maßnahmen!S308="Bitte auswählen","",Maßnahmen!S308)))</f>
        <v/>
      </c>
      <c r="AC150" s="19" t="str">
        <f>IF(Maßnahmen!U308="-","",IF(Maßnahmen!U308="","",IF(Maßnahmen!U308="Bitte auswählen","",Maßnahmen!U308)))</f>
        <v/>
      </c>
      <c r="AD150" s="19" t="str">
        <f>IF(Maßnahmen!U309="-","",IF(Maßnahmen!U309="","",IF(Maßnahmen!U309="Bitte auswählen","",Maßnahmen!U309)))</f>
        <v/>
      </c>
    </row>
    <row r="151" spans="1:30">
      <c r="A151" s="49" t="str">
        <f>IF(Netzwerk!E$7="-","",IF(Netzwerk!E$7="","",IF(Netzwerk!E$7="Bitte auswählen","",Netzwerk!E$7)))</f>
        <v/>
      </c>
      <c r="B151" s="51" t="str">
        <f>IF(Maßnahmen!R310="-","",IF(Maßnahmen!R310="","",IF(Maßnahmen!R310="Bitte auswählen","",Maßnahmen!R310)))</f>
        <v/>
      </c>
      <c r="C151" s="12">
        <f>IF(Maßnahmen!B310="-","",IF(Maßnahmen!B310="","",IF(Maßnahmen!B310="Bitte auswählen","",Maßnahmen!B310)))</f>
        <v>150</v>
      </c>
      <c r="D151" s="13" t="str">
        <f>IF(Maßnahmen!C310="-","",IF(Maßnahmen!C310="","",IF(Maßnahmen!C310="Bitte auswählen","",Maßnahmen!C310)))</f>
        <v/>
      </c>
      <c r="E151" s="13" t="str">
        <f>IF(Maßnahmen!C311="-","",IF(Maßnahmen!C311="","",IF(Maßnahmen!C311="Bitte auswählen","",Maßnahmen!C311)))</f>
        <v/>
      </c>
      <c r="F151" s="13" t="str">
        <f>IF(Maßnahmen!D310="-","",IF(Maßnahmen!D310="","",IF(Maßnahmen!D310="Bitte auswählen","",Maßnahmen!D310)))</f>
        <v/>
      </c>
      <c r="G151" s="13" t="str">
        <f>IF(Maßnahmen!E310="-","",IF(Maßnahmen!E310="","",IF(Maßnahmen!E310="Bitte auswählen","",Maßnahmen!E310)))</f>
        <v/>
      </c>
      <c r="H151" s="13" t="str">
        <f>IF(Maßnahmen!F310="-","",IF(Maßnahmen!F310="","",IF(Maßnahmen!F310="Bitte auswählen","",Maßnahmen!F310)))</f>
        <v/>
      </c>
      <c r="I151" s="13" t="str">
        <f>IF(Maßnahmen!G310="-","",IF(Maßnahmen!G310="","",IF(Maßnahmen!G310="Bitte auswählen","",Maßnahmen!G310)))</f>
        <v/>
      </c>
      <c r="J151" s="13" t="str">
        <f>IF(Maßnahmen!H310="-","",IF(Maßnahmen!H310="","",IF(Maßnahmen!H310="Bitte auswählen","",Maßnahmen!H310)))</f>
        <v/>
      </c>
      <c r="K151" s="14" t="str">
        <f>IF(Maßnahmen!I310="-","",IF(Maßnahmen!I310="","",IF(Maßnahmen!I310="Bitte auswählen","",Maßnahmen!I310)))</f>
        <v/>
      </c>
      <c r="L151" s="13" t="str">
        <f>IF(Maßnahmen!J310="-","",IF(Maßnahmen!J310="","",IF(Maßnahmen!J310="Bitte auswählen","",Maßnahmen!J310)))</f>
        <v/>
      </c>
      <c r="M151" s="13" t="str">
        <f>IF(Maßnahmen!L310="-","",IF(Maßnahmen!L310="","",IF(Maßnahmen!L310="Bitte auswählen","",Maßnahmen!L310)))</f>
        <v/>
      </c>
      <c r="N151" s="13" t="str">
        <f>IF(Maßnahmen!L311="-","",IF(Maßnahmen!L311="","",IF(Maßnahmen!L311="Bitte auswählen","",Maßnahmen!L311)))</f>
        <v/>
      </c>
      <c r="O151" s="13" t="str">
        <f>IF(Maßnahmen!N310="-","",IF(Maßnahmen!N310="","",IF(Maßnahmen!N310="Bitte auswählen","",Maßnahmen!N310)))</f>
        <v/>
      </c>
      <c r="P151" s="13" t="str">
        <f>IF(Maßnahmen!O310="-","",IF(Maßnahmen!O310="","",IF(Maßnahmen!O310="Bitte auswählen","",Maßnahmen!O310)))</f>
        <v/>
      </c>
      <c r="Q151" s="13" t="str">
        <f>IF(Maßnahmen!Q310="-","",IF(Maßnahmen!Q310="","",IF(Maßnahmen!Q310="Bitte auswählen","",Maßnahmen!Q310)))</f>
        <v/>
      </c>
      <c r="R151" s="13" t="str">
        <f>IF(Maßnahmen!Q311="-","",IF(Maßnahmen!Q311="","",IF(Maßnahmen!Q311="Bitte auswählen","",Maßnahmen!Q311)))</f>
        <v/>
      </c>
      <c r="S151" s="15" t="str">
        <f>IF(Maßnahmen!V310="-","",IF(Maßnahmen!V310="","",IF(Maßnahmen!V310="Bitte auswählen","",Maßnahmen!V310)))</f>
        <v/>
      </c>
      <c r="T151" s="15" t="str">
        <f>IF(Maßnahmen!W310="-","",IF(Maßnahmen!W310="","",IF(Maßnahmen!W310="Bitte auswählen","",Maßnahmen!W310)))</f>
        <v/>
      </c>
      <c r="U151" s="15" t="str">
        <f>IF(Maßnahmen!X310="-","",IF(Maßnahmen!X310="","",IF(Maßnahmen!X310="Bitte auswählen","",Maßnahmen!X310)))</f>
        <v/>
      </c>
      <c r="V151" s="15" t="str">
        <f>IF(Maßnahmen!Y310="-","",IF(Maßnahmen!Y310="","",IF(Maßnahmen!Y310="Bitte auswählen","",Maßnahmen!Y310)))</f>
        <v/>
      </c>
      <c r="W151" s="15">
        <f>IF(Maßnahmen!Z310="-","",IF(Maßnahmen!Z310="","",IF(Maßnahmen!Z310="Bitte auswählen","",Maßnahmen!Z310)))</f>
        <v>0</v>
      </c>
      <c r="X151" s="15">
        <f>IF(Maßnahmen!AA310="-","",IF(Maßnahmen!AA310="","",IF(Maßnahmen!AA310="Bitte auswählen","",Maßnahmen!AA310)))</f>
        <v>0</v>
      </c>
      <c r="Y151" s="15">
        <f>IF(Maßnahmen!AB310="-","",IF(Maßnahmen!AB310="","",IF(Maßnahmen!AB310="Bitte auswählen","",Maßnahmen!AB310)))</f>
        <v>0</v>
      </c>
      <c r="Z151" s="21" t="str">
        <f>IF(Maßnahmen!AC310="-","",IF(Maßnahmen!AC310="","",IF(Maßnahmen!AC310="Bitte auswählen","",Maßnahmen!AC310)))</f>
        <v/>
      </c>
      <c r="AA151" s="21" t="str">
        <f>IF(Maßnahmen!AD310="-","",IF(Maßnahmen!AD310="","",IF(Maßnahmen!AD310="Bitte auswählen","",Maßnahmen!AD310)))</f>
        <v/>
      </c>
      <c r="AB151" s="19" t="str">
        <f>IF(Maßnahmen!S310="-","",IF(Maßnahmen!S310="","",IF(Maßnahmen!S310="Bitte auswählen","",Maßnahmen!S310)))</f>
        <v/>
      </c>
      <c r="AC151" s="19" t="str">
        <f>IF(Maßnahmen!U310="-","",IF(Maßnahmen!U310="","",IF(Maßnahmen!U310="Bitte auswählen","",Maßnahmen!U310)))</f>
        <v/>
      </c>
      <c r="AD151" s="19" t="str">
        <f>IF(Maßnahmen!U311="-","",IF(Maßnahmen!U311="","",IF(Maßnahmen!U311="Bitte auswählen","",Maßnahmen!U311)))</f>
        <v/>
      </c>
    </row>
    <row r="152" spans="1:30">
      <c r="A152" s="49" t="str">
        <f>IF(Netzwerk!E$7="-","",IF(Netzwerk!E$7="","",IF(Netzwerk!E$7="Bitte auswählen","",Netzwerk!E$7)))</f>
        <v/>
      </c>
      <c r="B152" s="51" t="str">
        <f>IF(Maßnahmen!R312="-","",IF(Maßnahmen!R312="","",IF(Maßnahmen!R312="Bitte auswählen","",Maßnahmen!R312)))</f>
        <v/>
      </c>
      <c r="C152" s="12">
        <f>IF(Maßnahmen!B312="-","",IF(Maßnahmen!B312="","",IF(Maßnahmen!B312="Bitte auswählen","",Maßnahmen!B312)))</f>
        <v>151</v>
      </c>
      <c r="D152" s="13" t="str">
        <f>IF(Maßnahmen!C312="-","",IF(Maßnahmen!C312="","",IF(Maßnahmen!C312="Bitte auswählen","",Maßnahmen!C312)))</f>
        <v/>
      </c>
      <c r="E152" s="13" t="str">
        <f>IF(Maßnahmen!C313="-","",IF(Maßnahmen!C313="","",IF(Maßnahmen!C313="Bitte auswählen","",Maßnahmen!C313)))</f>
        <v/>
      </c>
      <c r="F152" s="13" t="str">
        <f>IF(Maßnahmen!D312="-","",IF(Maßnahmen!D312="","",IF(Maßnahmen!D312="Bitte auswählen","",Maßnahmen!D312)))</f>
        <v/>
      </c>
      <c r="G152" s="13" t="str">
        <f>IF(Maßnahmen!E312="-","",IF(Maßnahmen!E312="","",IF(Maßnahmen!E312="Bitte auswählen","",Maßnahmen!E312)))</f>
        <v/>
      </c>
      <c r="H152" s="13" t="str">
        <f>IF(Maßnahmen!F312="-","",IF(Maßnahmen!F312="","",IF(Maßnahmen!F312="Bitte auswählen","",Maßnahmen!F312)))</f>
        <v/>
      </c>
      <c r="I152" s="13" t="str">
        <f>IF(Maßnahmen!G312="-","",IF(Maßnahmen!G312="","",IF(Maßnahmen!G312="Bitte auswählen","",Maßnahmen!G312)))</f>
        <v/>
      </c>
      <c r="J152" s="13" t="str">
        <f>IF(Maßnahmen!H312="-","",IF(Maßnahmen!H312="","",IF(Maßnahmen!H312="Bitte auswählen","",Maßnahmen!H312)))</f>
        <v/>
      </c>
      <c r="K152" s="14" t="str">
        <f>IF(Maßnahmen!I312="-","",IF(Maßnahmen!I312="","",IF(Maßnahmen!I312="Bitte auswählen","",Maßnahmen!I312)))</f>
        <v/>
      </c>
      <c r="L152" s="13" t="str">
        <f>IF(Maßnahmen!J312="-","",IF(Maßnahmen!J312="","",IF(Maßnahmen!J312="Bitte auswählen","",Maßnahmen!J312)))</f>
        <v/>
      </c>
      <c r="M152" s="13" t="str">
        <f>IF(Maßnahmen!L312="-","",IF(Maßnahmen!L312="","",IF(Maßnahmen!L312="Bitte auswählen","",Maßnahmen!L312)))</f>
        <v/>
      </c>
      <c r="N152" s="13" t="str">
        <f>IF(Maßnahmen!L313="-","",IF(Maßnahmen!L313="","",IF(Maßnahmen!L313="Bitte auswählen","",Maßnahmen!L313)))</f>
        <v/>
      </c>
      <c r="O152" s="13" t="str">
        <f>IF(Maßnahmen!N312="-","",IF(Maßnahmen!N312="","",IF(Maßnahmen!N312="Bitte auswählen","",Maßnahmen!N312)))</f>
        <v/>
      </c>
      <c r="P152" s="13" t="str">
        <f>IF(Maßnahmen!O312="-","",IF(Maßnahmen!O312="","",IF(Maßnahmen!O312="Bitte auswählen","",Maßnahmen!O312)))</f>
        <v/>
      </c>
      <c r="Q152" s="13" t="str">
        <f>IF(Maßnahmen!Q312="-","",IF(Maßnahmen!Q312="","",IF(Maßnahmen!Q312="Bitte auswählen","",Maßnahmen!Q312)))</f>
        <v/>
      </c>
      <c r="R152" s="13" t="str">
        <f>IF(Maßnahmen!Q313="-","",IF(Maßnahmen!Q313="","",IF(Maßnahmen!Q313="Bitte auswählen","",Maßnahmen!Q313)))</f>
        <v/>
      </c>
      <c r="S152" s="15" t="str">
        <f>IF(Maßnahmen!V312="-","",IF(Maßnahmen!V312="","",IF(Maßnahmen!V312="Bitte auswählen","",Maßnahmen!V312)))</f>
        <v/>
      </c>
      <c r="T152" s="15" t="str">
        <f>IF(Maßnahmen!W312="-","",IF(Maßnahmen!W312="","",IF(Maßnahmen!W312="Bitte auswählen","",Maßnahmen!W312)))</f>
        <v/>
      </c>
      <c r="U152" s="15" t="str">
        <f>IF(Maßnahmen!X312="-","",IF(Maßnahmen!X312="","",IF(Maßnahmen!X312="Bitte auswählen","",Maßnahmen!X312)))</f>
        <v/>
      </c>
      <c r="V152" s="15" t="str">
        <f>IF(Maßnahmen!Y312="-","",IF(Maßnahmen!Y312="","",IF(Maßnahmen!Y312="Bitte auswählen","",Maßnahmen!Y312)))</f>
        <v/>
      </c>
      <c r="W152" s="15">
        <f>IF(Maßnahmen!Z312="-","",IF(Maßnahmen!Z312="","",IF(Maßnahmen!Z312="Bitte auswählen","",Maßnahmen!Z312)))</f>
        <v>0</v>
      </c>
      <c r="X152" s="15">
        <f>IF(Maßnahmen!AA312="-","",IF(Maßnahmen!AA312="","",IF(Maßnahmen!AA312="Bitte auswählen","",Maßnahmen!AA312)))</f>
        <v>0</v>
      </c>
      <c r="Y152" s="15">
        <f>IF(Maßnahmen!AB312="-","",IF(Maßnahmen!AB312="","",IF(Maßnahmen!AB312="Bitte auswählen","",Maßnahmen!AB312)))</f>
        <v>0</v>
      </c>
      <c r="Z152" s="21" t="str">
        <f>IF(Maßnahmen!AC312="-","",IF(Maßnahmen!AC312="","",IF(Maßnahmen!AC312="Bitte auswählen","",Maßnahmen!AC312)))</f>
        <v/>
      </c>
      <c r="AA152" s="21" t="str">
        <f>IF(Maßnahmen!AD312="-","",IF(Maßnahmen!AD312="","",IF(Maßnahmen!AD312="Bitte auswählen","",Maßnahmen!AD312)))</f>
        <v/>
      </c>
      <c r="AB152" s="19" t="str">
        <f>IF(Maßnahmen!S312="-","",IF(Maßnahmen!S312="","",IF(Maßnahmen!S312="Bitte auswählen","",Maßnahmen!S312)))</f>
        <v/>
      </c>
      <c r="AC152" s="19" t="str">
        <f>IF(Maßnahmen!U312="-","",IF(Maßnahmen!U312="","",IF(Maßnahmen!U312="Bitte auswählen","",Maßnahmen!U312)))</f>
        <v/>
      </c>
      <c r="AD152" s="19" t="str">
        <f>IF(Maßnahmen!U313="-","",IF(Maßnahmen!U313="","",IF(Maßnahmen!U313="Bitte auswählen","",Maßnahmen!U313)))</f>
        <v/>
      </c>
    </row>
    <row r="153" spans="1:30">
      <c r="A153" s="49" t="str">
        <f>IF(Netzwerk!E$7="-","",IF(Netzwerk!E$7="","",IF(Netzwerk!E$7="Bitte auswählen","",Netzwerk!E$7)))</f>
        <v/>
      </c>
      <c r="B153" s="51" t="str">
        <f>IF(Maßnahmen!R314="-","",IF(Maßnahmen!R314="","",IF(Maßnahmen!R314="Bitte auswählen","",Maßnahmen!R314)))</f>
        <v/>
      </c>
      <c r="C153" s="12">
        <f>IF(Maßnahmen!B314="-","",IF(Maßnahmen!B314="","",IF(Maßnahmen!B314="Bitte auswählen","",Maßnahmen!B314)))</f>
        <v>152</v>
      </c>
      <c r="D153" s="13" t="str">
        <f>IF(Maßnahmen!C314="-","",IF(Maßnahmen!C314="","",IF(Maßnahmen!C314="Bitte auswählen","",Maßnahmen!C314)))</f>
        <v/>
      </c>
      <c r="E153" s="13" t="str">
        <f>IF(Maßnahmen!C315="-","",IF(Maßnahmen!C315="","",IF(Maßnahmen!C315="Bitte auswählen","",Maßnahmen!C315)))</f>
        <v/>
      </c>
      <c r="F153" s="13" t="str">
        <f>IF(Maßnahmen!D314="-","",IF(Maßnahmen!D314="","",IF(Maßnahmen!D314="Bitte auswählen","",Maßnahmen!D314)))</f>
        <v/>
      </c>
      <c r="G153" s="13" t="str">
        <f>IF(Maßnahmen!E314="-","",IF(Maßnahmen!E314="","",IF(Maßnahmen!E314="Bitte auswählen","",Maßnahmen!E314)))</f>
        <v/>
      </c>
      <c r="H153" s="13" t="str">
        <f>IF(Maßnahmen!F314="-","",IF(Maßnahmen!F314="","",IF(Maßnahmen!F314="Bitte auswählen","",Maßnahmen!F314)))</f>
        <v/>
      </c>
      <c r="I153" s="13" t="str">
        <f>IF(Maßnahmen!G314="-","",IF(Maßnahmen!G314="","",IF(Maßnahmen!G314="Bitte auswählen","",Maßnahmen!G314)))</f>
        <v/>
      </c>
      <c r="J153" s="13" t="str">
        <f>IF(Maßnahmen!H314="-","",IF(Maßnahmen!H314="","",IF(Maßnahmen!H314="Bitte auswählen","",Maßnahmen!H314)))</f>
        <v/>
      </c>
      <c r="K153" s="14" t="str">
        <f>IF(Maßnahmen!I314="-","",IF(Maßnahmen!I314="","",IF(Maßnahmen!I314="Bitte auswählen","",Maßnahmen!I314)))</f>
        <v/>
      </c>
      <c r="L153" s="13" t="str">
        <f>IF(Maßnahmen!J314="-","",IF(Maßnahmen!J314="","",IF(Maßnahmen!J314="Bitte auswählen","",Maßnahmen!J314)))</f>
        <v/>
      </c>
      <c r="M153" s="13" t="str">
        <f>IF(Maßnahmen!L314="-","",IF(Maßnahmen!L314="","",IF(Maßnahmen!L314="Bitte auswählen","",Maßnahmen!L314)))</f>
        <v/>
      </c>
      <c r="N153" s="13" t="str">
        <f>IF(Maßnahmen!L315="-","",IF(Maßnahmen!L315="","",IF(Maßnahmen!L315="Bitte auswählen","",Maßnahmen!L315)))</f>
        <v/>
      </c>
      <c r="O153" s="13" t="str">
        <f>IF(Maßnahmen!N314="-","",IF(Maßnahmen!N314="","",IF(Maßnahmen!N314="Bitte auswählen","",Maßnahmen!N314)))</f>
        <v/>
      </c>
      <c r="P153" s="13" t="str">
        <f>IF(Maßnahmen!O314="-","",IF(Maßnahmen!O314="","",IF(Maßnahmen!O314="Bitte auswählen","",Maßnahmen!O314)))</f>
        <v/>
      </c>
      <c r="Q153" s="13" t="str">
        <f>IF(Maßnahmen!Q314="-","",IF(Maßnahmen!Q314="","",IF(Maßnahmen!Q314="Bitte auswählen","",Maßnahmen!Q314)))</f>
        <v/>
      </c>
      <c r="R153" s="13" t="str">
        <f>IF(Maßnahmen!Q315="-","",IF(Maßnahmen!Q315="","",IF(Maßnahmen!Q315="Bitte auswählen","",Maßnahmen!Q315)))</f>
        <v/>
      </c>
      <c r="S153" s="15" t="str">
        <f>IF(Maßnahmen!V314="-","",IF(Maßnahmen!V314="","",IF(Maßnahmen!V314="Bitte auswählen","",Maßnahmen!V314)))</f>
        <v/>
      </c>
      <c r="T153" s="15" t="str">
        <f>IF(Maßnahmen!W314="-","",IF(Maßnahmen!W314="","",IF(Maßnahmen!W314="Bitte auswählen","",Maßnahmen!W314)))</f>
        <v/>
      </c>
      <c r="U153" s="15" t="str">
        <f>IF(Maßnahmen!X314="-","",IF(Maßnahmen!X314="","",IF(Maßnahmen!X314="Bitte auswählen","",Maßnahmen!X314)))</f>
        <v/>
      </c>
      <c r="V153" s="15" t="str">
        <f>IF(Maßnahmen!Y314="-","",IF(Maßnahmen!Y314="","",IF(Maßnahmen!Y314="Bitte auswählen","",Maßnahmen!Y314)))</f>
        <v/>
      </c>
      <c r="W153" s="15">
        <f>IF(Maßnahmen!Z314="-","",IF(Maßnahmen!Z314="","",IF(Maßnahmen!Z314="Bitte auswählen","",Maßnahmen!Z314)))</f>
        <v>0</v>
      </c>
      <c r="X153" s="15">
        <f>IF(Maßnahmen!AA314="-","",IF(Maßnahmen!AA314="","",IF(Maßnahmen!AA314="Bitte auswählen","",Maßnahmen!AA314)))</f>
        <v>0</v>
      </c>
      <c r="Y153" s="15">
        <f>IF(Maßnahmen!AB314="-","",IF(Maßnahmen!AB314="","",IF(Maßnahmen!AB314="Bitte auswählen","",Maßnahmen!AB314)))</f>
        <v>0</v>
      </c>
      <c r="Z153" s="21" t="str">
        <f>IF(Maßnahmen!AC314="-","",IF(Maßnahmen!AC314="","",IF(Maßnahmen!AC314="Bitte auswählen","",Maßnahmen!AC314)))</f>
        <v/>
      </c>
      <c r="AA153" s="21" t="str">
        <f>IF(Maßnahmen!AD314="-","",IF(Maßnahmen!AD314="","",IF(Maßnahmen!AD314="Bitte auswählen","",Maßnahmen!AD314)))</f>
        <v/>
      </c>
      <c r="AB153" s="19" t="str">
        <f>IF(Maßnahmen!S314="-","",IF(Maßnahmen!S314="","",IF(Maßnahmen!S314="Bitte auswählen","",Maßnahmen!S314)))</f>
        <v/>
      </c>
      <c r="AC153" s="19" t="str">
        <f>IF(Maßnahmen!U314="-","",IF(Maßnahmen!U314="","",IF(Maßnahmen!U314="Bitte auswählen","",Maßnahmen!U314)))</f>
        <v/>
      </c>
      <c r="AD153" s="19" t="str">
        <f>IF(Maßnahmen!U315="-","",IF(Maßnahmen!U315="","",IF(Maßnahmen!U315="Bitte auswählen","",Maßnahmen!U315)))</f>
        <v/>
      </c>
    </row>
    <row r="154" spans="1:30">
      <c r="A154" s="49" t="str">
        <f>IF(Netzwerk!E$7="-","",IF(Netzwerk!E$7="","",IF(Netzwerk!E$7="Bitte auswählen","",Netzwerk!E$7)))</f>
        <v/>
      </c>
      <c r="B154" s="51" t="str">
        <f>IF(Maßnahmen!R316="-","",IF(Maßnahmen!R316="","",IF(Maßnahmen!R316="Bitte auswählen","",Maßnahmen!R316)))</f>
        <v/>
      </c>
      <c r="C154" s="12">
        <f>IF(Maßnahmen!B316="-","",IF(Maßnahmen!B316="","",IF(Maßnahmen!B316="Bitte auswählen","",Maßnahmen!B316)))</f>
        <v>153</v>
      </c>
      <c r="D154" s="13" t="str">
        <f>IF(Maßnahmen!C316="-","",IF(Maßnahmen!C316="","",IF(Maßnahmen!C316="Bitte auswählen","",Maßnahmen!C316)))</f>
        <v/>
      </c>
      <c r="E154" s="13" t="str">
        <f>IF(Maßnahmen!C317="-","",IF(Maßnahmen!C317="","",IF(Maßnahmen!C317="Bitte auswählen","",Maßnahmen!C317)))</f>
        <v/>
      </c>
      <c r="F154" s="13" t="str">
        <f>IF(Maßnahmen!D316="-","",IF(Maßnahmen!D316="","",IF(Maßnahmen!D316="Bitte auswählen","",Maßnahmen!D316)))</f>
        <v/>
      </c>
      <c r="G154" s="13" t="str">
        <f>IF(Maßnahmen!E316="-","",IF(Maßnahmen!E316="","",IF(Maßnahmen!E316="Bitte auswählen","",Maßnahmen!E316)))</f>
        <v/>
      </c>
      <c r="H154" s="13" t="str">
        <f>IF(Maßnahmen!F316="-","",IF(Maßnahmen!F316="","",IF(Maßnahmen!F316="Bitte auswählen","",Maßnahmen!F316)))</f>
        <v/>
      </c>
      <c r="I154" s="13" t="str">
        <f>IF(Maßnahmen!G316="-","",IF(Maßnahmen!G316="","",IF(Maßnahmen!G316="Bitte auswählen","",Maßnahmen!G316)))</f>
        <v/>
      </c>
      <c r="J154" s="13" t="str">
        <f>IF(Maßnahmen!H316="-","",IF(Maßnahmen!H316="","",IF(Maßnahmen!H316="Bitte auswählen","",Maßnahmen!H316)))</f>
        <v/>
      </c>
      <c r="K154" s="14" t="str">
        <f>IF(Maßnahmen!I316="-","",IF(Maßnahmen!I316="","",IF(Maßnahmen!I316="Bitte auswählen","",Maßnahmen!I316)))</f>
        <v/>
      </c>
      <c r="L154" s="13" t="str">
        <f>IF(Maßnahmen!J316="-","",IF(Maßnahmen!J316="","",IF(Maßnahmen!J316="Bitte auswählen","",Maßnahmen!J316)))</f>
        <v/>
      </c>
      <c r="M154" s="13" t="str">
        <f>IF(Maßnahmen!L316="-","",IF(Maßnahmen!L316="","",IF(Maßnahmen!L316="Bitte auswählen","",Maßnahmen!L316)))</f>
        <v/>
      </c>
      <c r="N154" s="13" t="str">
        <f>IF(Maßnahmen!L317="-","",IF(Maßnahmen!L317="","",IF(Maßnahmen!L317="Bitte auswählen","",Maßnahmen!L317)))</f>
        <v/>
      </c>
      <c r="O154" s="13" t="str">
        <f>IF(Maßnahmen!N316="-","",IF(Maßnahmen!N316="","",IF(Maßnahmen!N316="Bitte auswählen","",Maßnahmen!N316)))</f>
        <v/>
      </c>
      <c r="P154" s="13" t="str">
        <f>IF(Maßnahmen!O316="-","",IF(Maßnahmen!O316="","",IF(Maßnahmen!O316="Bitte auswählen","",Maßnahmen!O316)))</f>
        <v/>
      </c>
      <c r="Q154" s="13" t="str">
        <f>IF(Maßnahmen!Q316="-","",IF(Maßnahmen!Q316="","",IF(Maßnahmen!Q316="Bitte auswählen","",Maßnahmen!Q316)))</f>
        <v/>
      </c>
      <c r="R154" s="13" t="str">
        <f>IF(Maßnahmen!Q317="-","",IF(Maßnahmen!Q317="","",IF(Maßnahmen!Q317="Bitte auswählen","",Maßnahmen!Q317)))</f>
        <v/>
      </c>
      <c r="S154" s="15" t="str">
        <f>IF(Maßnahmen!V316="-","",IF(Maßnahmen!V316="","",IF(Maßnahmen!V316="Bitte auswählen","",Maßnahmen!V316)))</f>
        <v/>
      </c>
      <c r="T154" s="15" t="str">
        <f>IF(Maßnahmen!W316="-","",IF(Maßnahmen!W316="","",IF(Maßnahmen!W316="Bitte auswählen","",Maßnahmen!W316)))</f>
        <v/>
      </c>
      <c r="U154" s="15" t="str">
        <f>IF(Maßnahmen!X316="-","",IF(Maßnahmen!X316="","",IF(Maßnahmen!X316="Bitte auswählen","",Maßnahmen!X316)))</f>
        <v/>
      </c>
      <c r="V154" s="15" t="str">
        <f>IF(Maßnahmen!Y316="-","",IF(Maßnahmen!Y316="","",IF(Maßnahmen!Y316="Bitte auswählen","",Maßnahmen!Y316)))</f>
        <v/>
      </c>
      <c r="W154" s="15">
        <f>IF(Maßnahmen!Z316="-","",IF(Maßnahmen!Z316="","",IF(Maßnahmen!Z316="Bitte auswählen","",Maßnahmen!Z316)))</f>
        <v>0</v>
      </c>
      <c r="X154" s="15">
        <f>IF(Maßnahmen!AA316="-","",IF(Maßnahmen!AA316="","",IF(Maßnahmen!AA316="Bitte auswählen","",Maßnahmen!AA316)))</f>
        <v>0</v>
      </c>
      <c r="Y154" s="15">
        <f>IF(Maßnahmen!AB316="-","",IF(Maßnahmen!AB316="","",IF(Maßnahmen!AB316="Bitte auswählen","",Maßnahmen!AB316)))</f>
        <v>0</v>
      </c>
      <c r="Z154" s="21" t="str">
        <f>IF(Maßnahmen!AC316="-","",IF(Maßnahmen!AC316="","",IF(Maßnahmen!AC316="Bitte auswählen","",Maßnahmen!AC316)))</f>
        <v/>
      </c>
      <c r="AA154" s="21" t="str">
        <f>IF(Maßnahmen!AD316="-","",IF(Maßnahmen!AD316="","",IF(Maßnahmen!AD316="Bitte auswählen","",Maßnahmen!AD316)))</f>
        <v/>
      </c>
      <c r="AB154" s="19" t="str">
        <f>IF(Maßnahmen!S316="-","",IF(Maßnahmen!S316="","",IF(Maßnahmen!S316="Bitte auswählen","",Maßnahmen!S316)))</f>
        <v/>
      </c>
      <c r="AC154" s="19" t="str">
        <f>IF(Maßnahmen!U316="-","",IF(Maßnahmen!U316="","",IF(Maßnahmen!U316="Bitte auswählen","",Maßnahmen!U316)))</f>
        <v/>
      </c>
      <c r="AD154" s="19" t="str">
        <f>IF(Maßnahmen!U317="-","",IF(Maßnahmen!U317="","",IF(Maßnahmen!U317="Bitte auswählen","",Maßnahmen!U317)))</f>
        <v/>
      </c>
    </row>
    <row r="155" spans="1:30">
      <c r="A155" s="49" t="str">
        <f>IF(Netzwerk!E$7="-","",IF(Netzwerk!E$7="","",IF(Netzwerk!E$7="Bitte auswählen","",Netzwerk!E$7)))</f>
        <v/>
      </c>
      <c r="B155" s="51" t="str">
        <f>IF(Maßnahmen!R318="-","",IF(Maßnahmen!R318="","",IF(Maßnahmen!R318="Bitte auswählen","",Maßnahmen!R318)))</f>
        <v/>
      </c>
      <c r="C155" s="12">
        <f>IF(Maßnahmen!B318="-","",IF(Maßnahmen!B318="","",IF(Maßnahmen!B318="Bitte auswählen","",Maßnahmen!B318)))</f>
        <v>154</v>
      </c>
      <c r="D155" s="13" t="str">
        <f>IF(Maßnahmen!C318="-","",IF(Maßnahmen!C318="","",IF(Maßnahmen!C318="Bitte auswählen","",Maßnahmen!C318)))</f>
        <v/>
      </c>
      <c r="E155" s="13" t="str">
        <f>IF(Maßnahmen!C319="-","",IF(Maßnahmen!C319="","",IF(Maßnahmen!C319="Bitte auswählen","",Maßnahmen!C319)))</f>
        <v/>
      </c>
      <c r="F155" s="13" t="str">
        <f>IF(Maßnahmen!D318="-","",IF(Maßnahmen!D318="","",IF(Maßnahmen!D318="Bitte auswählen","",Maßnahmen!D318)))</f>
        <v/>
      </c>
      <c r="G155" s="13" t="str">
        <f>IF(Maßnahmen!E318="-","",IF(Maßnahmen!E318="","",IF(Maßnahmen!E318="Bitte auswählen","",Maßnahmen!E318)))</f>
        <v/>
      </c>
      <c r="H155" s="13" t="str">
        <f>IF(Maßnahmen!F318="-","",IF(Maßnahmen!F318="","",IF(Maßnahmen!F318="Bitte auswählen","",Maßnahmen!F318)))</f>
        <v/>
      </c>
      <c r="I155" s="13" t="str">
        <f>IF(Maßnahmen!G318="-","",IF(Maßnahmen!G318="","",IF(Maßnahmen!G318="Bitte auswählen","",Maßnahmen!G318)))</f>
        <v/>
      </c>
      <c r="J155" s="13" t="str">
        <f>IF(Maßnahmen!H318="-","",IF(Maßnahmen!H318="","",IF(Maßnahmen!H318="Bitte auswählen","",Maßnahmen!H318)))</f>
        <v/>
      </c>
      <c r="K155" s="14" t="str">
        <f>IF(Maßnahmen!I318="-","",IF(Maßnahmen!I318="","",IF(Maßnahmen!I318="Bitte auswählen","",Maßnahmen!I318)))</f>
        <v/>
      </c>
      <c r="L155" s="13" t="str">
        <f>IF(Maßnahmen!J318="-","",IF(Maßnahmen!J318="","",IF(Maßnahmen!J318="Bitte auswählen","",Maßnahmen!J318)))</f>
        <v/>
      </c>
      <c r="M155" s="13" t="str">
        <f>IF(Maßnahmen!L318="-","",IF(Maßnahmen!L318="","",IF(Maßnahmen!L318="Bitte auswählen","",Maßnahmen!L318)))</f>
        <v/>
      </c>
      <c r="N155" s="13" t="str">
        <f>IF(Maßnahmen!L319="-","",IF(Maßnahmen!L319="","",IF(Maßnahmen!L319="Bitte auswählen","",Maßnahmen!L319)))</f>
        <v/>
      </c>
      <c r="O155" s="13" t="str">
        <f>IF(Maßnahmen!N318="-","",IF(Maßnahmen!N318="","",IF(Maßnahmen!N318="Bitte auswählen","",Maßnahmen!N318)))</f>
        <v/>
      </c>
      <c r="P155" s="13" t="str">
        <f>IF(Maßnahmen!O318="-","",IF(Maßnahmen!O318="","",IF(Maßnahmen!O318="Bitte auswählen","",Maßnahmen!O318)))</f>
        <v/>
      </c>
      <c r="Q155" s="13" t="str">
        <f>IF(Maßnahmen!Q318="-","",IF(Maßnahmen!Q318="","",IF(Maßnahmen!Q318="Bitte auswählen","",Maßnahmen!Q318)))</f>
        <v/>
      </c>
      <c r="R155" s="13" t="str">
        <f>IF(Maßnahmen!Q319="-","",IF(Maßnahmen!Q319="","",IF(Maßnahmen!Q319="Bitte auswählen","",Maßnahmen!Q319)))</f>
        <v/>
      </c>
      <c r="S155" s="15" t="str">
        <f>IF(Maßnahmen!V318="-","",IF(Maßnahmen!V318="","",IF(Maßnahmen!V318="Bitte auswählen","",Maßnahmen!V318)))</f>
        <v/>
      </c>
      <c r="T155" s="15" t="str">
        <f>IF(Maßnahmen!W318="-","",IF(Maßnahmen!W318="","",IF(Maßnahmen!W318="Bitte auswählen","",Maßnahmen!W318)))</f>
        <v/>
      </c>
      <c r="U155" s="15" t="str">
        <f>IF(Maßnahmen!X318="-","",IF(Maßnahmen!X318="","",IF(Maßnahmen!X318="Bitte auswählen","",Maßnahmen!X318)))</f>
        <v/>
      </c>
      <c r="V155" s="15" t="str">
        <f>IF(Maßnahmen!Y318="-","",IF(Maßnahmen!Y318="","",IF(Maßnahmen!Y318="Bitte auswählen","",Maßnahmen!Y318)))</f>
        <v/>
      </c>
      <c r="W155" s="15">
        <f>IF(Maßnahmen!Z318="-","",IF(Maßnahmen!Z318="","",IF(Maßnahmen!Z318="Bitte auswählen","",Maßnahmen!Z318)))</f>
        <v>0</v>
      </c>
      <c r="X155" s="15">
        <f>IF(Maßnahmen!AA318="-","",IF(Maßnahmen!AA318="","",IF(Maßnahmen!AA318="Bitte auswählen","",Maßnahmen!AA318)))</f>
        <v>0</v>
      </c>
      <c r="Y155" s="15">
        <f>IF(Maßnahmen!AB318="-","",IF(Maßnahmen!AB318="","",IF(Maßnahmen!AB318="Bitte auswählen","",Maßnahmen!AB318)))</f>
        <v>0</v>
      </c>
      <c r="Z155" s="21" t="str">
        <f>IF(Maßnahmen!AC318="-","",IF(Maßnahmen!AC318="","",IF(Maßnahmen!AC318="Bitte auswählen","",Maßnahmen!AC318)))</f>
        <v/>
      </c>
      <c r="AA155" s="21" t="str">
        <f>IF(Maßnahmen!AD318="-","",IF(Maßnahmen!AD318="","",IF(Maßnahmen!AD318="Bitte auswählen","",Maßnahmen!AD318)))</f>
        <v/>
      </c>
      <c r="AB155" s="19" t="str">
        <f>IF(Maßnahmen!S318="-","",IF(Maßnahmen!S318="","",IF(Maßnahmen!S318="Bitte auswählen","",Maßnahmen!S318)))</f>
        <v/>
      </c>
      <c r="AC155" s="19" t="str">
        <f>IF(Maßnahmen!U318="-","",IF(Maßnahmen!U318="","",IF(Maßnahmen!U318="Bitte auswählen","",Maßnahmen!U318)))</f>
        <v/>
      </c>
      <c r="AD155" s="19" t="str">
        <f>IF(Maßnahmen!U319="-","",IF(Maßnahmen!U319="","",IF(Maßnahmen!U319="Bitte auswählen","",Maßnahmen!U319)))</f>
        <v/>
      </c>
    </row>
    <row r="156" spans="1:30">
      <c r="A156" s="49" t="str">
        <f>IF(Netzwerk!E$7="-","",IF(Netzwerk!E$7="","",IF(Netzwerk!E$7="Bitte auswählen","",Netzwerk!E$7)))</f>
        <v/>
      </c>
      <c r="B156" s="51" t="str">
        <f>IF(Maßnahmen!R320="-","",IF(Maßnahmen!R320="","",IF(Maßnahmen!R320="Bitte auswählen","",Maßnahmen!R320)))</f>
        <v/>
      </c>
      <c r="C156" s="12">
        <f>IF(Maßnahmen!B320="-","",IF(Maßnahmen!B320="","",IF(Maßnahmen!B320="Bitte auswählen","",Maßnahmen!B320)))</f>
        <v>155</v>
      </c>
      <c r="D156" s="13" t="str">
        <f>IF(Maßnahmen!C320="-","",IF(Maßnahmen!C320="","",IF(Maßnahmen!C320="Bitte auswählen","",Maßnahmen!C320)))</f>
        <v/>
      </c>
      <c r="E156" s="13" t="str">
        <f>IF(Maßnahmen!C321="-","",IF(Maßnahmen!C321="","",IF(Maßnahmen!C321="Bitte auswählen","",Maßnahmen!C321)))</f>
        <v/>
      </c>
      <c r="F156" s="13" t="str">
        <f>IF(Maßnahmen!D320="-","",IF(Maßnahmen!D320="","",IF(Maßnahmen!D320="Bitte auswählen","",Maßnahmen!D320)))</f>
        <v/>
      </c>
      <c r="G156" s="13" t="str">
        <f>IF(Maßnahmen!E320="-","",IF(Maßnahmen!E320="","",IF(Maßnahmen!E320="Bitte auswählen","",Maßnahmen!E320)))</f>
        <v/>
      </c>
      <c r="H156" s="13" t="str">
        <f>IF(Maßnahmen!F320="-","",IF(Maßnahmen!F320="","",IF(Maßnahmen!F320="Bitte auswählen","",Maßnahmen!F320)))</f>
        <v/>
      </c>
      <c r="I156" s="13" t="str">
        <f>IF(Maßnahmen!G320="-","",IF(Maßnahmen!G320="","",IF(Maßnahmen!G320="Bitte auswählen","",Maßnahmen!G320)))</f>
        <v/>
      </c>
      <c r="J156" s="13" t="str">
        <f>IF(Maßnahmen!H320="-","",IF(Maßnahmen!H320="","",IF(Maßnahmen!H320="Bitte auswählen","",Maßnahmen!H320)))</f>
        <v/>
      </c>
      <c r="K156" s="14" t="str">
        <f>IF(Maßnahmen!I320="-","",IF(Maßnahmen!I320="","",IF(Maßnahmen!I320="Bitte auswählen","",Maßnahmen!I320)))</f>
        <v/>
      </c>
      <c r="L156" s="13" t="str">
        <f>IF(Maßnahmen!J320="-","",IF(Maßnahmen!J320="","",IF(Maßnahmen!J320="Bitte auswählen","",Maßnahmen!J320)))</f>
        <v/>
      </c>
      <c r="M156" s="13" t="str">
        <f>IF(Maßnahmen!L320="-","",IF(Maßnahmen!L320="","",IF(Maßnahmen!L320="Bitte auswählen","",Maßnahmen!L320)))</f>
        <v/>
      </c>
      <c r="N156" s="13" t="str">
        <f>IF(Maßnahmen!L321="-","",IF(Maßnahmen!L321="","",IF(Maßnahmen!L321="Bitte auswählen","",Maßnahmen!L321)))</f>
        <v/>
      </c>
      <c r="O156" s="13" t="str">
        <f>IF(Maßnahmen!N320="-","",IF(Maßnahmen!N320="","",IF(Maßnahmen!N320="Bitte auswählen","",Maßnahmen!N320)))</f>
        <v/>
      </c>
      <c r="P156" s="13" t="str">
        <f>IF(Maßnahmen!O320="-","",IF(Maßnahmen!O320="","",IF(Maßnahmen!O320="Bitte auswählen","",Maßnahmen!O320)))</f>
        <v/>
      </c>
      <c r="Q156" s="13" t="str">
        <f>IF(Maßnahmen!Q320="-","",IF(Maßnahmen!Q320="","",IF(Maßnahmen!Q320="Bitte auswählen","",Maßnahmen!Q320)))</f>
        <v/>
      </c>
      <c r="R156" s="13" t="str">
        <f>IF(Maßnahmen!Q321="-","",IF(Maßnahmen!Q321="","",IF(Maßnahmen!Q321="Bitte auswählen","",Maßnahmen!Q321)))</f>
        <v/>
      </c>
      <c r="S156" s="15" t="str">
        <f>IF(Maßnahmen!V320="-","",IF(Maßnahmen!V320="","",IF(Maßnahmen!V320="Bitte auswählen","",Maßnahmen!V320)))</f>
        <v/>
      </c>
      <c r="T156" s="15" t="str">
        <f>IF(Maßnahmen!W320="-","",IF(Maßnahmen!W320="","",IF(Maßnahmen!W320="Bitte auswählen","",Maßnahmen!W320)))</f>
        <v/>
      </c>
      <c r="U156" s="15" t="str">
        <f>IF(Maßnahmen!X320="-","",IF(Maßnahmen!X320="","",IF(Maßnahmen!X320="Bitte auswählen","",Maßnahmen!X320)))</f>
        <v/>
      </c>
      <c r="V156" s="15" t="str">
        <f>IF(Maßnahmen!Y320="-","",IF(Maßnahmen!Y320="","",IF(Maßnahmen!Y320="Bitte auswählen","",Maßnahmen!Y320)))</f>
        <v/>
      </c>
      <c r="W156" s="15">
        <f>IF(Maßnahmen!Z320="-","",IF(Maßnahmen!Z320="","",IF(Maßnahmen!Z320="Bitte auswählen","",Maßnahmen!Z320)))</f>
        <v>0</v>
      </c>
      <c r="X156" s="15">
        <f>IF(Maßnahmen!AA320="-","",IF(Maßnahmen!AA320="","",IF(Maßnahmen!AA320="Bitte auswählen","",Maßnahmen!AA320)))</f>
        <v>0</v>
      </c>
      <c r="Y156" s="15">
        <f>IF(Maßnahmen!AB320="-","",IF(Maßnahmen!AB320="","",IF(Maßnahmen!AB320="Bitte auswählen","",Maßnahmen!AB320)))</f>
        <v>0</v>
      </c>
      <c r="Z156" s="21" t="str">
        <f>IF(Maßnahmen!AC320="-","",IF(Maßnahmen!AC320="","",IF(Maßnahmen!AC320="Bitte auswählen","",Maßnahmen!AC320)))</f>
        <v/>
      </c>
      <c r="AA156" s="21" t="str">
        <f>IF(Maßnahmen!AD320="-","",IF(Maßnahmen!AD320="","",IF(Maßnahmen!AD320="Bitte auswählen","",Maßnahmen!AD320)))</f>
        <v/>
      </c>
      <c r="AB156" s="19" t="str">
        <f>IF(Maßnahmen!S320="-","",IF(Maßnahmen!S320="","",IF(Maßnahmen!S320="Bitte auswählen","",Maßnahmen!S320)))</f>
        <v/>
      </c>
      <c r="AC156" s="19" t="str">
        <f>IF(Maßnahmen!U320="-","",IF(Maßnahmen!U320="","",IF(Maßnahmen!U320="Bitte auswählen","",Maßnahmen!U320)))</f>
        <v/>
      </c>
      <c r="AD156" s="19" t="str">
        <f>IF(Maßnahmen!U321="-","",IF(Maßnahmen!U321="","",IF(Maßnahmen!U321="Bitte auswählen","",Maßnahmen!U321)))</f>
        <v/>
      </c>
    </row>
    <row r="157" spans="1:30">
      <c r="A157" s="49" t="str">
        <f>IF(Netzwerk!E$7="-","",IF(Netzwerk!E$7="","",IF(Netzwerk!E$7="Bitte auswählen","",Netzwerk!E$7)))</f>
        <v/>
      </c>
      <c r="B157" s="51" t="str">
        <f>IF(Maßnahmen!R322="-","",IF(Maßnahmen!R322="","",IF(Maßnahmen!R322="Bitte auswählen","",Maßnahmen!R322)))</f>
        <v/>
      </c>
      <c r="C157" s="12">
        <f>IF(Maßnahmen!B322="-","",IF(Maßnahmen!B322="","",IF(Maßnahmen!B322="Bitte auswählen","",Maßnahmen!B322)))</f>
        <v>156</v>
      </c>
      <c r="D157" s="13" t="str">
        <f>IF(Maßnahmen!C322="-","",IF(Maßnahmen!C322="","",IF(Maßnahmen!C322="Bitte auswählen","",Maßnahmen!C322)))</f>
        <v/>
      </c>
      <c r="E157" s="13" t="str">
        <f>IF(Maßnahmen!C323="-","",IF(Maßnahmen!C323="","",IF(Maßnahmen!C323="Bitte auswählen","",Maßnahmen!C323)))</f>
        <v/>
      </c>
      <c r="F157" s="13" t="str">
        <f>IF(Maßnahmen!D322="-","",IF(Maßnahmen!D322="","",IF(Maßnahmen!D322="Bitte auswählen","",Maßnahmen!D322)))</f>
        <v/>
      </c>
      <c r="G157" s="13" t="str">
        <f>IF(Maßnahmen!E322="-","",IF(Maßnahmen!E322="","",IF(Maßnahmen!E322="Bitte auswählen","",Maßnahmen!E322)))</f>
        <v/>
      </c>
      <c r="H157" s="13" t="str">
        <f>IF(Maßnahmen!F322="-","",IF(Maßnahmen!F322="","",IF(Maßnahmen!F322="Bitte auswählen","",Maßnahmen!F322)))</f>
        <v/>
      </c>
      <c r="I157" s="13" t="str">
        <f>IF(Maßnahmen!G322="-","",IF(Maßnahmen!G322="","",IF(Maßnahmen!G322="Bitte auswählen","",Maßnahmen!G322)))</f>
        <v/>
      </c>
      <c r="J157" s="13" t="str">
        <f>IF(Maßnahmen!H322="-","",IF(Maßnahmen!H322="","",IF(Maßnahmen!H322="Bitte auswählen","",Maßnahmen!H322)))</f>
        <v/>
      </c>
      <c r="K157" s="14" t="str">
        <f>IF(Maßnahmen!I322="-","",IF(Maßnahmen!I322="","",IF(Maßnahmen!I322="Bitte auswählen","",Maßnahmen!I322)))</f>
        <v/>
      </c>
      <c r="L157" s="13" t="str">
        <f>IF(Maßnahmen!J322="-","",IF(Maßnahmen!J322="","",IF(Maßnahmen!J322="Bitte auswählen","",Maßnahmen!J322)))</f>
        <v/>
      </c>
      <c r="M157" s="13" t="str">
        <f>IF(Maßnahmen!L322="-","",IF(Maßnahmen!L322="","",IF(Maßnahmen!L322="Bitte auswählen","",Maßnahmen!L322)))</f>
        <v/>
      </c>
      <c r="N157" s="13" t="str">
        <f>IF(Maßnahmen!L323="-","",IF(Maßnahmen!L323="","",IF(Maßnahmen!L323="Bitte auswählen","",Maßnahmen!L323)))</f>
        <v/>
      </c>
      <c r="O157" s="13" t="str">
        <f>IF(Maßnahmen!N322="-","",IF(Maßnahmen!N322="","",IF(Maßnahmen!N322="Bitte auswählen","",Maßnahmen!N322)))</f>
        <v/>
      </c>
      <c r="P157" s="13" t="str">
        <f>IF(Maßnahmen!O322="-","",IF(Maßnahmen!O322="","",IF(Maßnahmen!O322="Bitte auswählen","",Maßnahmen!O322)))</f>
        <v/>
      </c>
      <c r="Q157" s="13" t="str">
        <f>IF(Maßnahmen!Q322="-","",IF(Maßnahmen!Q322="","",IF(Maßnahmen!Q322="Bitte auswählen","",Maßnahmen!Q322)))</f>
        <v/>
      </c>
      <c r="R157" s="13" t="str">
        <f>IF(Maßnahmen!Q323="-","",IF(Maßnahmen!Q323="","",IF(Maßnahmen!Q323="Bitte auswählen","",Maßnahmen!Q323)))</f>
        <v/>
      </c>
      <c r="S157" s="15" t="str">
        <f>IF(Maßnahmen!V322="-","",IF(Maßnahmen!V322="","",IF(Maßnahmen!V322="Bitte auswählen","",Maßnahmen!V322)))</f>
        <v/>
      </c>
      <c r="T157" s="15" t="str">
        <f>IF(Maßnahmen!W322="-","",IF(Maßnahmen!W322="","",IF(Maßnahmen!W322="Bitte auswählen","",Maßnahmen!W322)))</f>
        <v/>
      </c>
      <c r="U157" s="15" t="str">
        <f>IF(Maßnahmen!X322="-","",IF(Maßnahmen!X322="","",IF(Maßnahmen!X322="Bitte auswählen","",Maßnahmen!X322)))</f>
        <v/>
      </c>
      <c r="V157" s="15" t="str">
        <f>IF(Maßnahmen!Y322="-","",IF(Maßnahmen!Y322="","",IF(Maßnahmen!Y322="Bitte auswählen","",Maßnahmen!Y322)))</f>
        <v/>
      </c>
      <c r="W157" s="15">
        <f>IF(Maßnahmen!Z322="-","",IF(Maßnahmen!Z322="","",IF(Maßnahmen!Z322="Bitte auswählen","",Maßnahmen!Z322)))</f>
        <v>0</v>
      </c>
      <c r="X157" s="15">
        <f>IF(Maßnahmen!AA322="-","",IF(Maßnahmen!AA322="","",IF(Maßnahmen!AA322="Bitte auswählen","",Maßnahmen!AA322)))</f>
        <v>0</v>
      </c>
      <c r="Y157" s="15">
        <f>IF(Maßnahmen!AB322="-","",IF(Maßnahmen!AB322="","",IF(Maßnahmen!AB322="Bitte auswählen","",Maßnahmen!AB322)))</f>
        <v>0</v>
      </c>
      <c r="Z157" s="21" t="str">
        <f>IF(Maßnahmen!AC322="-","",IF(Maßnahmen!AC322="","",IF(Maßnahmen!AC322="Bitte auswählen","",Maßnahmen!AC322)))</f>
        <v/>
      </c>
      <c r="AA157" s="21" t="str">
        <f>IF(Maßnahmen!AD322="-","",IF(Maßnahmen!AD322="","",IF(Maßnahmen!AD322="Bitte auswählen","",Maßnahmen!AD322)))</f>
        <v/>
      </c>
      <c r="AB157" s="19" t="str">
        <f>IF(Maßnahmen!S322="-","",IF(Maßnahmen!S322="","",IF(Maßnahmen!S322="Bitte auswählen","",Maßnahmen!S322)))</f>
        <v/>
      </c>
      <c r="AC157" s="19" t="str">
        <f>IF(Maßnahmen!U322="-","",IF(Maßnahmen!U322="","",IF(Maßnahmen!U322="Bitte auswählen","",Maßnahmen!U322)))</f>
        <v/>
      </c>
      <c r="AD157" s="19" t="str">
        <f>IF(Maßnahmen!U323="-","",IF(Maßnahmen!U323="","",IF(Maßnahmen!U323="Bitte auswählen","",Maßnahmen!U323)))</f>
        <v/>
      </c>
    </row>
    <row r="158" spans="1:30">
      <c r="A158" s="49" t="str">
        <f>IF(Netzwerk!E$7="-","",IF(Netzwerk!E$7="","",IF(Netzwerk!E$7="Bitte auswählen","",Netzwerk!E$7)))</f>
        <v/>
      </c>
      <c r="B158" s="51" t="str">
        <f>IF(Maßnahmen!R324="-","",IF(Maßnahmen!R324="","",IF(Maßnahmen!R324="Bitte auswählen","",Maßnahmen!R324)))</f>
        <v/>
      </c>
      <c r="C158" s="12">
        <f>IF(Maßnahmen!B324="-","",IF(Maßnahmen!B324="","",IF(Maßnahmen!B324="Bitte auswählen","",Maßnahmen!B324)))</f>
        <v>157</v>
      </c>
      <c r="D158" s="13" t="str">
        <f>IF(Maßnahmen!C324="-","",IF(Maßnahmen!C324="","",IF(Maßnahmen!C324="Bitte auswählen","",Maßnahmen!C324)))</f>
        <v/>
      </c>
      <c r="E158" s="13" t="str">
        <f>IF(Maßnahmen!C325="-","",IF(Maßnahmen!C325="","",IF(Maßnahmen!C325="Bitte auswählen","",Maßnahmen!C325)))</f>
        <v/>
      </c>
      <c r="F158" s="13" t="str">
        <f>IF(Maßnahmen!D324="-","",IF(Maßnahmen!D324="","",IF(Maßnahmen!D324="Bitte auswählen","",Maßnahmen!D324)))</f>
        <v/>
      </c>
      <c r="G158" s="13" t="str">
        <f>IF(Maßnahmen!E324="-","",IF(Maßnahmen!E324="","",IF(Maßnahmen!E324="Bitte auswählen","",Maßnahmen!E324)))</f>
        <v/>
      </c>
      <c r="H158" s="13" t="str">
        <f>IF(Maßnahmen!F324="-","",IF(Maßnahmen!F324="","",IF(Maßnahmen!F324="Bitte auswählen","",Maßnahmen!F324)))</f>
        <v/>
      </c>
      <c r="I158" s="13" t="str">
        <f>IF(Maßnahmen!G324="-","",IF(Maßnahmen!G324="","",IF(Maßnahmen!G324="Bitte auswählen","",Maßnahmen!G324)))</f>
        <v/>
      </c>
      <c r="J158" s="13" t="str">
        <f>IF(Maßnahmen!H324="-","",IF(Maßnahmen!H324="","",IF(Maßnahmen!H324="Bitte auswählen","",Maßnahmen!H324)))</f>
        <v/>
      </c>
      <c r="K158" s="14" t="str">
        <f>IF(Maßnahmen!I324="-","",IF(Maßnahmen!I324="","",IF(Maßnahmen!I324="Bitte auswählen","",Maßnahmen!I324)))</f>
        <v/>
      </c>
      <c r="L158" s="13" t="str">
        <f>IF(Maßnahmen!J324="-","",IF(Maßnahmen!J324="","",IF(Maßnahmen!J324="Bitte auswählen","",Maßnahmen!J324)))</f>
        <v/>
      </c>
      <c r="M158" s="13" t="str">
        <f>IF(Maßnahmen!L324="-","",IF(Maßnahmen!L324="","",IF(Maßnahmen!L324="Bitte auswählen","",Maßnahmen!L324)))</f>
        <v/>
      </c>
      <c r="N158" s="13" t="str">
        <f>IF(Maßnahmen!L325="-","",IF(Maßnahmen!L325="","",IF(Maßnahmen!L325="Bitte auswählen","",Maßnahmen!L325)))</f>
        <v/>
      </c>
      <c r="O158" s="13" t="str">
        <f>IF(Maßnahmen!N324="-","",IF(Maßnahmen!N324="","",IF(Maßnahmen!N324="Bitte auswählen","",Maßnahmen!N324)))</f>
        <v/>
      </c>
      <c r="P158" s="13" t="str">
        <f>IF(Maßnahmen!O324="-","",IF(Maßnahmen!O324="","",IF(Maßnahmen!O324="Bitte auswählen","",Maßnahmen!O324)))</f>
        <v/>
      </c>
      <c r="Q158" s="13" t="str">
        <f>IF(Maßnahmen!Q324="-","",IF(Maßnahmen!Q324="","",IF(Maßnahmen!Q324="Bitte auswählen","",Maßnahmen!Q324)))</f>
        <v/>
      </c>
      <c r="R158" s="13" t="str">
        <f>IF(Maßnahmen!Q325="-","",IF(Maßnahmen!Q325="","",IF(Maßnahmen!Q325="Bitte auswählen","",Maßnahmen!Q325)))</f>
        <v/>
      </c>
      <c r="S158" s="15" t="str">
        <f>IF(Maßnahmen!V324="-","",IF(Maßnahmen!V324="","",IF(Maßnahmen!V324="Bitte auswählen","",Maßnahmen!V324)))</f>
        <v/>
      </c>
      <c r="T158" s="15" t="str">
        <f>IF(Maßnahmen!W324="-","",IF(Maßnahmen!W324="","",IF(Maßnahmen!W324="Bitte auswählen","",Maßnahmen!W324)))</f>
        <v/>
      </c>
      <c r="U158" s="15" t="str">
        <f>IF(Maßnahmen!X324="-","",IF(Maßnahmen!X324="","",IF(Maßnahmen!X324="Bitte auswählen","",Maßnahmen!X324)))</f>
        <v/>
      </c>
      <c r="V158" s="15" t="str">
        <f>IF(Maßnahmen!Y324="-","",IF(Maßnahmen!Y324="","",IF(Maßnahmen!Y324="Bitte auswählen","",Maßnahmen!Y324)))</f>
        <v/>
      </c>
      <c r="W158" s="15">
        <f>IF(Maßnahmen!Z324="-","",IF(Maßnahmen!Z324="","",IF(Maßnahmen!Z324="Bitte auswählen","",Maßnahmen!Z324)))</f>
        <v>0</v>
      </c>
      <c r="X158" s="15">
        <f>IF(Maßnahmen!AA324="-","",IF(Maßnahmen!AA324="","",IF(Maßnahmen!AA324="Bitte auswählen","",Maßnahmen!AA324)))</f>
        <v>0</v>
      </c>
      <c r="Y158" s="15">
        <f>IF(Maßnahmen!AB324="-","",IF(Maßnahmen!AB324="","",IF(Maßnahmen!AB324="Bitte auswählen","",Maßnahmen!AB324)))</f>
        <v>0</v>
      </c>
      <c r="Z158" s="21" t="str">
        <f>IF(Maßnahmen!AC324="-","",IF(Maßnahmen!AC324="","",IF(Maßnahmen!AC324="Bitte auswählen","",Maßnahmen!AC324)))</f>
        <v/>
      </c>
      <c r="AA158" s="21" t="str">
        <f>IF(Maßnahmen!AD324="-","",IF(Maßnahmen!AD324="","",IF(Maßnahmen!AD324="Bitte auswählen","",Maßnahmen!AD324)))</f>
        <v/>
      </c>
      <c r="AB158" s="19" t="str">
        <f>IF(Maßnahmen!S324="-","",IF(Maßnahmen!S324="","",IF(Maßnahmen!S324="Bitte auswählen","",Maßnahmen!S324)))</f>
        <v/>
      </c>
      <c r="AC158" s="19" t="str">
        <f>IF(Maßnahmen!U324="-","",IF(Maßnahmen!U324="","",IF(Maßnahmen!U324="Bitte auswählen","",Maßnahmen!U324)))</f>
        <v/>
      </c>
      <c r="AD158" s="19" t="str">
        <f>IF(Maßnahmen!U325="-","",IF(Maßnahmen!U325="","",IF(Maßnahmen!U325="Bitte auswählen","",Maßnahmen!U325)))</f>
        <v/>
      </c>
    </row>
    <row r="159" spans="1:30">
      <c r="A159" s="49" t="str">
        <f>IF(Netzwerk!E$7="-","",IF(Netzwerk!E$7="","",IF(Netzwerk!E$7="Bitte auswählen","",Netzwerk!E$7)))</f>
        <v/>
      </c>
      <c r="B159" s="51" t="str">
        <f>IF(Maßnahmen!R326="-","",IF(Maßnahmen!R326="","",IF(Maßnahmen!R326="Bitte auswählen","",Maßnahmen!R326)))</f>
        <v/>
      </c>
      <c r="C159" s="12">
        <f>IF(Maßnahmen!B326="-","",IF(Maßnahmen!B326="","",IF(Maßnahmen!B326="Bitte auswählen","",Maßnahmen!B326)))</f>
        <v>158</v>
      </c>
      <c r="D159" s="13" t="str">
        <f>IF(Maßnahmen!C326="-","",IF(Maßnahmen!C326="","",IF(Maßnahmen!C326="Bitte auswählen","",Maßnahmen!C326)))</f>
        <v/>
      </c>
      <c r="E159" s="13" t="str">
        <f>IF(Maßnahmen!C327="-","",IF(Maßnahmen!C327="","",IF(Maßnahmen!C327="Bitte auswählen","",Maßnahmen!C327)))</f>
        <v/>
      </c>
      <c r="F159" s="13" t="str">
        <f>IF(Maßnahmen!D326="-","",IF(Maßnahmen!D326="","",IF(Maßnahmen!D326="Bitte auswählen","",Maßnahmen!D326)))</f>
        <v/>
      </c>
      <c r="G159" s="13" t="str">
        <f>IF(Maßnahmen!E326="-","",IF(Maßnahmen!E326="","",IF(Maßnahmen!E326="Bitte auswählen","",Maßnahmen!E326)))</f>
        <v/>
      </c>
      <c r="H159" s="13" t="str">
        <f>IF(Maßnahmen!F326="-","",IF(Maßnahmen!F326="","",IF(Maßnahmen!F326="Bitte auswählen","",Maßnahmen!F326)))</f>
        <v/>
      </c>
      <c r="I159" s="13" t="str">
        <f>IF(Maßnahmen!G326="-","",IF(Maßnahmen!G326="","",IF(Maßnahmen!G326="Bitte auswählen","",Maßnahmen!G326)))</f>
        <v/>
      </c>
      <c r="J159" s="13" t="str">
        <f>IF(Maßnahmen!H326="-","",IF(Maßnahmen!H326="","",IF(Maßnahmen!H326="Bitte auswählen","",Maßnahmen!H326)))</f>
        <v/>
      </c>
      <c r="K159" s="14" t="str">
        <f>IF(Maßnahmen!I326="-","",IF(Maßnahmen!I326="","",IF(Maßnahmen!I326="Bitte auswählen","",Maßnahmen!I326)))</f>
        <v/>
      </c>
      <c r="L159" s="13" t="str">
        <f>IF(Maßnahmen!J326="-","",IF(Maßnahmen!J326="","",IF(Maßnahmen!J326="Bitte auswählen","",Maßnahmen!J326)))</f>
        <v/>
      </c>
      <c r="M159" s="13" t="str">
        <f>IF(Maßnahmen!L326="-","",IF(Maßnahmen!L326="","",IF(Maßnahmen!L326="Bitte auswählen","",Maßnahmen!L326)))</f>
        <v/>
      </c>
      <c r="N159" s="13" t="str">
        <f>IF(Maßnahmen!L327="-","",IF(Maßnahmen!L327="","",IF(Maßnahmen!L327="Bitte auswählen","",Maßnahmen!L327)))</f>
        <v/>
      </c>
      <c r="O159" s="13" t="str">
        <f>IF(Maßnahmen!N326="-","",IF(Maßnahmen!N326="","",IF(Maßnahmen!N326="Bitte auswählen","",Maßnahmen!N326)))</f>
        <v/>
      </c>
      <c r="P159" s="13" t="str">
        <f>IF(Maßnahmen!O326="-","",IF(Maßnahmen!O326="","",IF(Maßnahmen!O326="Bitte auswählen","",Maßnahmen!O326)))</f>
        <v/>
      </c>
      <c r="Q159" s="13" t="str">
        <f>IF(Maßnahmen!Q326="-","",IF(Maßnahmen!Q326="","",IF(Maßnahmen!Q326="Bitte auswählen","",Maßnahmen!Q326)))</f>
        <v/>
      </c>
      <c r="R159" s="13" t="str">
        <f>IF(Maßnahmen!Q327="-","",IF(Maßnahmen!Q327="","",IF(Maßnahmen!Q327="Bitte auswählen","",Maßnahmen!Q327)))</f>
        <v/>
      </c>
      <c r="S159" s="15" t="str">
        <f>IF(Maßnahmen!V326="-","",IF(Maßnahmen!V326="","",IF(Maßnahmen!V326="Bitte auswählen","",Maßnahmen!V326)))</f>
        <v/>
      </c>
      <c r="T159" s="15" t="str">
        <f>IF(Maßnahmen!W326="-","",IF(Maßnahmen!W326="","",IF(Maßnahmen!W326="Bitte auswählen","",Maßnahmen!W326)))</f>
        <v/>
      </c>
      <c r="U159" s="15" t="str">
        <f>IF(Maßnahmen!X326="-","",IF(Maßnahmen!X326="","",IF(Maßnahmen!X326="Bitte auswählen","",Maßnahmen!X326)))</f>
        <v/>
      </c>
      <c r="V159" s="15" t="str">
        <f>IF(Maßnahmen!Y326="-","",IF(Maßnahmen!Y326="","",IF(Maßnahmen!Y326="Bitte auswählen","",Maßnahmen!Y326)))</f>
        <v/>
      </c>
      <c r="W159" s="15">
        <f>IF(Maßnahmen!Z326="-","",IF(Maßnahmen!Z326="","",IF(Maßnahmen!Z326="Bitte auswählen","",Maßnahmen!Z326)))</f>
        <v>0</v>
      </c>
      <c r="X159" s="15">
        <f>IF(Maßnahmen!AA326="-","",IF(Maßnahmen!AA326="","",IF(Maßnahmen!AA326="Bitte auswählen","",Maßnahmen!AA326)))</f>
        <v>0</v>
      </c>
      <c r="Y159" s="15">
        <f>IF(Maßnahmen!AB326="-","",IF(Maßnahmen!AB326="","",IF(Maßnahmen!AB326="Bitte auswählen","",Maßnahmen!AB326)))</f>
        <v>0</v>
      </c>
      <c r="Z159" s="21" t="str">
        <f>IF(Maßnahmen!AC326="-","",IF(Maßnahmen!AC326="","",IF(Maßnahmen!AC326="Bitte auswählen","",Maßnahmen!AC326)))</f>
        <v/>
      </c>
      <c r="AA159" s="21" t="str">
        <f>IF(Maßnahmen!AD326="-","",IF(Maßnahmen!AD326="","",IF(Maßnahmen!AD326="Bitte auswählen","",Maßnahmen!AD326)))</f>
        <v/>
      </c>
      <c r="AB159" s="19" t="str">
        <f>IF(Maßnahmen!S326="-","",IF(Maßnahmen!S326="","",IF(Maßnahmen!S326="Bitte auswählen","",Maßnahmen!S326)))</f>
        <v/>
      </c>
      <c r="AC159" s="19" t="str">
        <f>IF(Maßnahmen!U326="-","",IF(Maßnahmen!U326="","",IF(Maßnahmen!U326="Bitte auswählen","",Maßnahmen!U326)))</f>
        <v/>
      </c>
      <c r="AD159" s="19" t="str">
        <f>IF(Maßnahmen!U327="-","",IF(Maßnahmen!U327="","",IF(Maßnahmen!U327="Bitte auswählen","",Maßnahmen!U327)))</f>
        <v/>
      </c>
    </row>
    <row r="160" spans="1:30">
      <c r="A160" s="49" t="str">
        <f>IF(Netzwerk!E$7="-","",IF(Netzwerk!E$7="","",IF(Netzwerk!E$7="Bitte auswählen","",Netzwerk!E$7)))</f>
        <v/>
      </c>
      <c r="B160" s="51" t="str">
        <f>IF(Maßnahmen!R328="-","",IF(Maßnahmen!R328="","",IF(Maßnahmen!R328="Bitte auswählen","",Maßnahmen!R328)))</f>
        <v/>
      </c>
      <c r="C160" s="12">
        <f>IF(Maßnahmen!B328="-","",IF(Maßnahmen!B328="","",IF(Maßnahmen!B328="Bitte auswählen","",Maßnahmen!B328)))</f>
        <v>159</v>
      </c>
      <c r="D160" s="13" t="str">
        <f>IF(Maßnahmen!C328="-","",IF(Maßnahmen!C328="","",IF(Maßnahmen!C328="Bitte auswählen","",Maßnahmen!C328)))</f>
        <v/>
      </c>
      <c r="E160" s="13" t="str">
        <f>IF(Maßnahmen!C329="-","",IF(Maßnahmen!C329="","",IF(Maßnahmen!C329="Bitte auswählen","",Maßnahmen!C329)))</f>
        <v/>
      </c>
      <c r="F160" s="13" t="str">
        <f>IF(Maßnahmen!D328="-","",IF(Maßnahmen!D328="","",IF(Maßnahmen!D328="Bitte auswählen","",Maßnahmen!D328)))</f>
        <v/>
      </c>
      <c r="G160" s="13" t="str">
        <f>IF(Maßnahmen!E328="-","",IF(Maßnahmen!E328="","",IF(Maßnahmen!E328="Bitte auswählen","",Maßnahmen!E328)))</f>
        <v/>
      </c>
      <c r="H160" s="13" t="str">
        <f>IF(Maßnahmen!F328="-","",IF(Maßnahmen!F328="","",IF(Maßnahmen!F328="Bitte auswählen","",Maßnahmen!F328)))</f>
        <v/>
      </c>
      <c r="I160" s="13" t="str">
        <f>IF(Maßnahmen!G328="-","",IF(Maßnahmen!G328="","",IF(Maßnahmen!G328="Bitte auswählen","",Maßnahmen!G328)))</f>
        <v/>
      </c>
      <c r="J160" s="13" t="str">
        <f>IF(Maßnahmen!H328="-","",IF(Maßnahmen!H328="","",IF(Maßnahmen!H328="Bitte auswählen","",Maßnahmen!H328)))</f>
        <v/>
      </c>
      <c r="K160" s="14" t="str">
        <f>IF(Maßnahmen!I328="-","",IF(Maßnahmen!I328="","",IF(Maßnahmen!I328="Bitte auswählen","",Maßnahmen!I328)))</f>
        <v/>
      </c>
      <c r="L160" s="13" t="str">
        <f>IF(Maßnahmen!J328="-","",IF(Maßnahmen!J328="","",IF(Maßnahmen!J328="Bitte auswählen","",Maßnahmen!J328)))</f>
        <v/>
      </c>
      <c r="M160" s="13" t="str">
        <f>IF(Maßnahmen!L328="-","",IF(Maßnahmen!L328="","",IF(Maßnahmen!L328="Bitte auswählen","",Maßnahmen!L328)))</f>
        <v/>
      </c>
      <c r="N160" s="13" t="str">
        <f>IF(Maßnahmen!L329="-","",IF(Maßnahmen!L329="","",IF(Maßnahmen!L329="Bitte auswählen","",Maßnahmen!L329)))</f>
        <v/>
      </c>
      <c r="O160" s="13" t="str">
        <f>IF(Maßnahmen!N328="-","",IF(Maßnahmen!N328="","",IF(Maßnahmen!N328="Bitte auswählen","",Maßnahmen!N328)))</f>
        <v/>
      </c>
      <c r="P160" s="13" t="str">
        <f>IF(Maßnahmen!O328="-","",IF(Maßnahmen!O328="","",IF(Maßnahmen!O328="Bitte auswählen","",Maßnahmen!O328)))</f>
        <v/>
      </c>
      <c r="Q160" s="13" t="str">
        <f>IF(Maßnahmen!Q328="-","",IF(Maßnahmen!Q328="","",IF(Maßnahmen!Q328="Bitte auswählen","",Maßnahmen!Q328)))</f>
        <v/>
      </c>
      <c r="R160" s="13" t="str">
        <f>IF(Maßnahmen!Q329="-","",IF(Maßnahmen!Q329="","",IF(Maßnahmen!Q329="Bitte auswählen","",Maßnahmen!Q329)))</f>
        <v/>
      </c>
      <c r="S160" s="15" t="str">
        <f>IF(Maßnahmen!V328="-","",IF(Maßnahmen!V328="","",IF(Maßnahmen!V328="Bitte auswählen","",Maßnahmen!V328)))</f>
        <v/>
      </c>
      <c r="T160" s="15" t="str">
        <f>IF(Maßnahmen!W328="-","",IF(Maßnahmen!W328="","",IF(Maßnahmen!W328="Bitte auswählen","",Maßnahmen!W328)))</f>
        <v/>
      </c>
      <c r="U160" s="15" t="str">
        <f>IF(Maßnahmen!X328="-","",IF(Maßnahmen!X328="","",IF(Maßnahmen!X328="Bitte auswählen","",Maßnahmen!X328)))</f>
        <v/>
      </c>
      <c r="V160" s="15" t="str">
        <f>IF(Maßnahmen!Y328="-","",IF(Maßnahmen!Y328="","",IF(Maßnahmen!Y328="Bitte auswählen","",Maßnahmen!Y328)))</f>
        <v/>
      </c>
      <c r="W160" s="15">
        <f>IF(Maßnahmen!Z328="-","",IF(Maßnahmen!Z328="","",IF(Maßnahmen!Z328="Bitte auswählen","",Maßnahmen!Z328)))</f>
        <v>0</v>
      </c>
      <c r="X160" s="15">
        <f>IF(Maßnahmen!AA328="-","",IF(Maßnahmen!AA328="","",IF(Maßnahmen!AA328="Bitte auswählen","",Maßnahmen!AA328)))</f>
        <v>0</v>
      </c>
      <c r="Y160" s="15">
        <f>IF(Maßnahmen!AB328="-","",IF(Maßnahmen!AB328="","",IF(Maßnahmen!AB328="Bitte auswählen","",Maßnahmen!AB328)))</f>
        <v>0</v>
      </c>
      <c r="Z160" s="21" t="str">
        <f>IF(Maßnahmen!AC328="-","",IF(Maßnahmen!AC328="","",IF(Maßnahmen!AC328="Bitte auswählen","",Maßnahmen!AC328)))</f>
        <v/>
      </c>
      <c r="AA160" s="21" t="str">
        <f>IF(Maßnahmen!AD328="-","",IF(Maßnahmen!AD328="","",IF(Maßnahmen!AD328="Bitte auswählen","",Maßnahmen!AD328)))</f>
        <v/>
      </c>
      <c r="AB160" s="19" t="str">
        <f>IF(Maßnahmen!S328="-","",IF(Maßnahmen!S328="","",IF(Maßnahmen!S328="Bitte auswählen","",Maßnahmen!S328)))</f>
        <v/>
      </c>
      <c r="AC160" s="19" t="str">
        <f>IF(Maßnahmen!U328="-","",IF(Maßnahmen!U328="","",IF(Maßnahmen!U328="Bitte auswählen","",Maßnahmen!U328)))</f>
        <v/>
      </c>
      <c r="AD160" s="19" t="str">
        <f>IF(Maßnahmen!U329="-","",IF(Maßnahmen!U329="","",IF(Maßnahmen!U329="Bitte auswählen","",Maßnahmen!U329)))</f>
        <v/>
      </c>
    </row>
    <row r="161" spans="1:30">
      <c r="A161" s="49" t="str">
        <f>IF(Netzwerk!E$7="-","",IF(Netzwerk!E$7="","",IF(Netzwerk!E$7="Bitte auswählen","",Netzwerk!E$7)))</f>
        <v/>
      </c>
      <c r="B161" s="51" t="str">
        <f>IF(Maßnahmen!R330="-","",IF(Maßnahmen!R330="","",IF(Maßnahmen!R330="Bitte auswählen","",Maßnahmen!R330)))</f>
        <v/>
      </c>
      <c r="C161" s="12">
        <f>IF(Maßnahmen!B330="-","",IF(Maßnahmen!B330="","",IF(Maßnahmen!B330="Bitte auswählen","",Maßnahmen!B330)))</f>
        <v>160</v>
      </c>
      <c r="D161" s="13" t="str">
        <f>IF(Maßnahmen!C330="-","",IF(Maßnahmen!C330="","",IF(Maßnahmen!C330="Bitte auswählen","",Maßnahmen!C330)))</f>
        <v/>
      </c>
      <c r="E161" s="13" t="str">
        <f>IF(Maßnahmen!C331="-","",IF(Maßnahmen!C331="","",IF(Maßnahmen!C331="Bitte auswählen","",Maßnahmen!C331)))</f>
        <v/>
      </c>
      <c r="F161" s="13" t="str">
        <f>IF(Maßnahmen!D330="-","",IF(Maßnahmen!D330="","",IF(Maßnahmen!D330="Bitte auswählen","",Maßnahmen!D330)))</f>
        <v/>
      </c>
      <c r="G161" s="13" t="str">
        <f>IF(Maßnahmen!E330="-","",IF(Maßnahmen!E330="","",IF(Maßnahmen!E330="Bitte auswählen","",Maßnahmen!E330)))</f>
        <v/>
      </c>
      <c r="H161" s="13" t="str">
        <f>IF(Maßnahmen!F330="-","",IF(Maßnahmen!F330="","",IF(Maßnahmen!F330="Bitte auswählen","",Maßnahmen!F330)))</f>
        <v/>
      </c>
      <c r="I161" s="13" t="str">
        <f>IF(Maßnahmen!G330="-","",IF(Maßnahmen!G330="","",IF(Maßnahmen!G330="Bitte auswählen","",Maßnahmen!G330)))</f>
        <v/>
      </c>
      <c r="J161" s="13" t="str">
        <f>IF(Maßnahmen!H330="-","",IF(Maßnahmen!H330="","",IF(Maßnahmen!H330="Bitte auswählen","",Maßnahmen!H330)))</f>
        <v/>
      </c>
      <c r="K161" s="14" t="str">
        <f>IF(Maßnahmen!I330="-","",IF(Maßnahmen!I330="","",IF(Maßnahmen!I330="Bitte auswählen","",Maßnahmen!I330)))</f>
        <v/>
      </c>
      <c r="L161" s="13" t="str">
        <f>IF(Maßnahmen!J330="-","",IF(Maßnahmen!J330="","",IF(Maßnahmen!J330="Bitte auswählen","",Maßnahmen!J330)))</f>
        <v/>
      </c>
      <c r="M161" s="13" t="str">
        <f>IF(Maßnahmen!L330="-","",IF(Maßnahmen!L330="","",IF(Maßnahmen!L330="Bitte auswählen","",Maßnahmen!L330)))</f>
        <v/>
      </c>
      <c r="N161" s="13" t="str">
        <f>IF(Maßnahmen!L331="-","",IF(Maßnahmen!L331="","",IF(Maßnahmen!L331="Bitte auswählen","",Maßnahmen!L331)))</f>
        <v/>
      </c>
      <c r="O161" s="13" t="str">
        <f>IF(Maßnahmen!N330="-","",IF(Maßnahmen!N330="","",IF(Maßnahmen!N330="Bitte auswählen","",Maßnahmen!N330)))</f>
        <v/>
      </c>
      <c r="P161" s="13" t="str">
        <f>IF(Maßnahmen!O330="-","",IF(Maßnahmen!O330="","",IF(Maßnahmen!O330="Bitte auswählen","",Maßnahmen!O330)))</f>
        <v/>
      </c>
      <c r="Q161" s="13" t="str">
        <f>IF(Maßnahmen!Q330="-","",IF(Maßnahmen!Q330="","",IF(Maßnahmen!Q330="Bitte auswählen","",Maßnahmen!Q330)))</f>
        <v/>
      </c>
      <c r="R161" s="13" t="str">
        <f>IF(Maßnahmen!Q331="-","",IF(Maßnahmen!Q331="","",IF(Maßnahmen!Q331="Bitte auswählen","",Maßnahmen!Q331)))</f>
        <v/>
      </c>
      <c r="S161" s="15" t="str">
        <f>IF(Maßnahmen!V330="-","",IF(Maßnahmen!V330="","",IF(Maßnahmen!V330="Bitte auswählen","",Maßnahmen!V330)))</f>
        <v/>
      </c>
      <c r="T161" s="15" t="str">
        <f>IF(Maßnahmen!W330="-","",IF(Maßnahmen!W330="","",IF(Maßnahmen!W330="Bitte auswählen","",Maßnahmen!W330)))</f>
        <v/>
      </c>
      <c r="U161" s="15" t="str">
        <f>IF(Maßnahmen!X330="-","",IF(Maßnahmen!X330="","",IF(Maßnahmen!X330="Bitte auswählen","",Maßnahmen!X330)))</f>
        <v/>
      </c>
      <c r="V161" s="15" t="str">
        <f>IF(Maßnahmen!Y330="-","",IF(Maßnahmen!Y330="","",IF(Maßnahmen!Y330="Bitte auswählen","",Maßnahmen!Y330)))</f>
        <v/>
      </c>
      <c r="W161" s="15">
        <f>IF(Maßnahmen!Z330="-","",IF(Maßnahmen!Z330="","",IF(Maßnahmen!Z330="Bitte auswählen","",Maßnahmen!Z330)))</f>
        <v>0</v>
      </c>
      <c r="X161" s="15">
        <f>IF(Maßnahmen!AA330="-","",IF(Maßnahmen!AA330="","",IF(Maßnahmen!AA330="Bitte auswählen","",Maßnahmen!AA330)))</f>
        <v>0</v>
      </c>
      <c r="Y161" s="15">
        <f>IF(Maßnahmen!AB330="-","",IF(Maßnahmen!AB330="","",IF(Maßnahmen!AB330="Bitte auswählen","",Maßnahmen!AB330)))</f>
        <v>0</v>
      </c>
      <c r="Z161" s="21" t="str">
        <f>IF(Maßnahmen!AC330="-","",IF(Maßnahmen!AC330="","",IF(Maßnahmen!AC330="Bitte auswählen","",Maßnahmen!AC330)))</f>
        <v/>
      </c>
      <c r="AA161" s="21" t="str">
        <f>IF(Maßnahmen!AD330="-","",IF(Maßnahmen!AD330="","",IF(Maßnahmen!AD330="Bitte auswählen","",Maßnahmen!AD330)))</f>
        <v/>
      </c>
      <c r="AB161" s="19" t="str">
        <f>IF(Maßnahmen!S330="-","",IF(Maßnahmen!S330="","",IF(Maßnahmen!S330="Bitte auswählen","",Maßnahmen!S330)))</f>
        <v/>
      </c>
      <c r="AC161" s="19" t="str">
        <f>IF(Maßnahmen!U330="-","",IF(Maßnahmen!U330="","",IF(Maßnahmen!U330="Bitte auswählen","",Maßnahmen!U330)))</f>
        <v/>
      </c>
      <c r="AD161" s="19" t="str">
        <f>IF(Maßnahmen!U331="-","",IF(Maßnahmen!U331="","",IF(Maßnahmen!U331="Bitte auswählen","",Maßnahmen!U331)))</f>
        <v/>
      </c>
    </row>
    <row r="162" spans="1:30">
      <c r="A162" s="53"/>
      <c r="B162" s="54"/>
      <c r="C162" s="55"/>
      <c r="D162" s="56"/>
      <c r="E162" s="56"/>
      <c r="F162" s="56"/>
      <c r="G162" s="56"/>
      <c r="H162" s="56"/>
      <c r="I162" s="56"/>
      <c r="J162" s="56"/>
      <c r="K162" s="57"/>
      <c r="L162" s="56"/>
      <c r="M162" s="56"/>
      <c r="N162" s="56"/>
      <c r="O162" s="56"/>
      <c r="P162" s="56"/>
      <c r="Q162" s="56"/>
      <c r="R162" s="56"/>
      <c r="S162" s="58"/>
      <c r="T162" s="58"/>
      <c r="U162" s="58"/>
      <c r="V162" s="58"/>
      <c r="W162" s="58"/>
      <c r="X162" s="58"/>
      <c r="Y162" s="58"/>
      <c r="Z162" s="58"/>
      <c r="AA162" s="58"/>
      <c r="AB162" s="59"/>
      <c r="AC162" s="59"/>
      <c r="AD162" s="59"/>
    </row>
  </sheetData>
  <sheetProtection algorithmName="SHA-512" hashValue="2Jl6Yq9VKayAlj6/R0jgpd853a+owHtQm585zxbpA4Eiw7e8ZHBvGyKAXIe4XHLDYJxvA7OY4LoqEy0pRaPi9Q==" saltValue="U3GqCAcVixhXKAmTFjZ3KA=="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Allgemein &amp; Hinweise</vt:lpstr>
      <vt:lpstr>Beispiele</vt:lpstr>
      <vt:lpstr>Netzwerk</vt:lpstr>
      <vt:lpstr>Maßnahmen</vt:lpstr>
      <vt:lpstr>Ergebnisse</vt:lpstr>
      <vt:lpstr>Berechnungsfaktoren</vt:lpstr>
      <vt:lpstr>Datenkonsolidierung_Netzwerk</vt:lpstr>
      <vt:lpstr>Datenkonsolidierung_Maßnahmen</vt:lpstr>
    </vt:vector>
  </TitlesOfParts>
  <Company>adelphi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 Jensterle - adelphi</dc:creator>
  <cp:lastModifiedBy>Miha Jensterle - adelphi</cp:lastModifiedBy>
  <dcterms:created xsi:type="dcterms:W3CDTF">2018-03-20T16:45:00Z</dcterms:created>
  <dcterms:modified xsi:type="dcterms:W3CDTF">2020-03-25T14:12:44Z</dcterms:modified>
</cp:coreProperties>
</file>